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615" windowHeight="11640" tabRatio="567" firstSheet="2" activeTab="2"/>
  </bookViews>
  <sheets>
    <sheet name="ΑΝΑΚΕΦΑΛ" sheetId="2" r:id="rId1"/>
    <sheet name="ΣΥΓΚΕΝΤΡΩΤΙΚΟΣ ΠΙΝΑΚΑΣ ΤΡΟΠΟΠΟΙ" sheetId="11" r:id="rId2"/>
    <sheet name="Σ Α Τ Α" sheetId="1" r:id="rId3"/>
    <sheet name="ΣΑΤΑ ΣΧΟΛΕΙΩΝ" sheetId="5" r:id="rId4"/>
    <sheet name="ΣΑΤΑ ΠΥΡΟΠΡΟΣΤΑΣΙΑ " sheetId="8" r:id="rId5"/>
    <sheet name="ΠΑΡΑΚΡΑΤΗΘΕΝΤΑ" sheetId="7" r:id="rId6"/>
    <sheet name="ΔΙΑΦΟΡΑ 2015" sheetId="9" r:id="rId7"/>
    <sheet name="Ε Σ Π Α" sheetId="6" r:id="rId8"/>
    <sheet name="ΘΗΣΕΑΣ" sheetId="10" r:id="rId9"/>
  </sheets>
  <definedNames>
    <definedName name="_xlnm._FilterDatabase" localSheetId="5" hidden="1">ΠΑΡΑΚΡΑΤΗΘΕΝΤΑ!$A$2:$H$21</definedName>
    <definedName name="_xlnm._FilterDatabase" localSheetId="2" hidden="1">'Σ Α Τ Α'!$A$1:$N$253</definedName>
    <definedName name="_xlnm._FilterDatabase" localSheetId="4" hidden="1">'ΣΑΤΑ ΠΥΡΟΠΡΟΣΤΑΣΙΑ '!$A$2:$N$51</definedName>
    <definedName name="_xlnm._FilterDatabase" localSheetId="3" hidden="1">'ΣΑΤΑ ΣΧΟΛΕΙΩΝ'!$B$2:$I$2</definedName>
    <definedName name="_FilterDatabase_0" localSheetId="2">'Σ Α Τ Α'!$A$1:$F$1</definedName>
    <definedName name="_FilterDatabase_0_0" localSheetId="2">'Σ Α Τ Α'!$A$1:$F$1</definedName>
    <definedName name="_FilterDatabase_0_0_0" localSheetId="2">'Σ Α Τ Α'!$A$1:$F$1</definedName>
    <definedName name="_xlnm.Print_Area" localSheetId="0">ΑΝΑΚΕΦΑΛ!$A$1:$B$70</definedName>
    <definedName name="_xlnm.Print_Area" localSheetId="6">'ΔΙΑΦΟΡΑ 2015'!$A$1:$H$10</definedName>
    <definedName name="_xlnm.Print_Area" localSheetId="7">'Ε Σ Π Α'!#REF!</definedName>
    <definedName name="_xlnm.Print_Area" localSheetId="5">ΠΑΡΑΚΡΑΤΗΘΕΝΤΑ!$A$1:$H$21</definedName>
    <definedName name="_xlnm.Print_Area" localSheetId="4">'ΣΑΤΑ ΠΥΡΟΠΡΟΣΤΑΣΙΑ '!$A$1:$J$51</definedName>
    <definedName name="_xlnm.Print_Area" localSheetId="3">'ΣΑΤΑ ΣΧΟΛΕΙΩΝ'!$A$1:$I$17</definedName>
    <definedName name="_xlnm.Print_Titles" localSheetId="6">'ΔΙΑΦΟΡΑ 2015'!$2:$2</definedName>
    <definedName name="_xlnm.Print_Titles" localSheetId="7">'Ε Σ Π Α'!$1:$1</definedName>
    <definedName name="_xlnm.Print_Titles" localSheetId="5">ΠΑΡΑΚΡΑΤΗΘΕΝΤΑ!$2:$2</definedName>
    <definedName name="_xlnm.Print_Titles" localSheetId="2">'Σ Α Τ Α'!$1:$1</definedName>
    <definedName name="_xlnm.Print_Titles" localSheetId="4">'ΣΑΤΑ ΠΥΡΟΠΡΟΣΤΑΣΙΑ '!$2:$2</definedName>
    <definedName name="_xlnm.Print_Titles" localSheetId="3">'ΣΑΤΑ ΣΧΟΛΕΙΩΝ'!$2:$2</definedName>
  </definedNames>
  <calcPr calcId="145621"/>
</workbook>
</file>

<file path=xl/calcChain.xml><?xml version="1.0" encoding="utf-8"?>
<calcChain xmlns="http://schemas.openxmlformats.org/spreadsheetml/2006/main">
  <c r="I253" i="1" l="1"/>
  <c r="M21" i="7"/>
  <c r="I21" i="7"/>
  <c r="H21" i="7"/>
  <c r="E259" i="1" l="1"/>
  <c r="E263" i="1"/>
  <c r="M253" i="1"/>
  <c r="L17" i="5"/>
  <c r="O8" i="5"/>
  <c r="O10" i="5" s="1"/>
  <c r="P10" i="5" s="1"/>
  <c r="I17" i="5"/>
  <c r="H17" i="5"/>
  <c r="G17" i="5"/>
  <c r="I50" i="8"/>
  <c r="M51" i="8"/>
  <c r="K37" i="6"/>
  <c r="J37" i="6"/>
  <c r="L37" i="6"/>
  <c r="L28" i="6"/>
  <c r="K28" i="6"/>
  <c r="K12" i="6"/>
  <c r="J12" i="6"/>
  <c r="J6" i="6"/>
  <c r="F10" i="10"/>
  <c r="H253" i="1"/>
  <c r="I9" i="9"/>
  <c r="H5" i="9"/>
  <c r="I51" i="8"/>
  <c r="J51" i="8" l="1"/>
  <c r="G253" i="1"/>
  <c r="G51" i="8"/>
  <c r="H19" i="11"/>
  <c r="H18" i="11"/>
  <c r="G20" i="11"/>
  <c r="F20" i="11"/>
  <c r="E20" i="11"/>
  <c r="D20" i="11"/>
  <c r="C20" i="11"/>
  <c r="B20" i="11"/>
  <c r="G5" i="11"/>
  <c r="H5" i="11" s="1"/>
  <c r="G6" i="11"/>
  <c r="G7" i="11"/>
  <c r="G8" i="11"/>
  <c r="G9" i="11"/>
  <c r="G10" i="11"/>
  <c r="G11" i="11"/>
  <c r="G12" i="11"/>
  <c r="G13" i="11"/>
  <c r="G14" i="11"/>
  <c r="G4" i="11"/>
  <c r="E15" i="11"/>
  <c r="F15" i="11"/>
  <c r="D5" i="11"/>
  <c r="D6" i="11"/>
  <c r="D7" i="11"/>
  <c r="D8" i="11"/>
  <c r="D9" i="11"/>
  <c r="D10" i="11"/>
  <c r="D11" i="11"/>
  <c r="D12" i="11"/>
  <c r="D13" i="11"/>
  <c r="D14" i="11"/>
  <c r="D4" i="11"/>
  <c r="C15" i="11"/>
  <c r="B15" i="11"/>
  <c r="D15" i="11" s="1"/>
  <c r="B91" i="2"/>
  <c r="B84" i="2"/>
  <c r="B77" i="2"/>
  <c r="B68" i="2"/>
  <c r="B60" i="2"/>
  <c r="B52" i="2"/>
  <c r="B43" i="2"/>
  <c r="B30" i="2"/>
  <c r="B34" i="2" s="1"/>
  <c r="B33" i="2"/>
  <c r="B21" i="2"/>
  <c r="B24" i="2"/>
  <c r="B13" i="2"/>
  <c r="B17" i="2" s="1"/>
  <c r="B16" i="2"/>
  <c r="B8" i="2"/>
  <c r="B5" i="2"/>
  <c r="G12" i="6"/>
  <c r="G9" i="9"/>
  <c r="G21" i="7"/>
  <c r="G5" i="9"/>
  <c r="B70" i="2"/>
  <c r="B58" i="2"/>
  <c r="B53" i="2"/>
  <c r="B44" i="2"/>
  <c r="B9" i="2" l="1"/>
  <c r="G15" i="11"/>
  <c r="H15" i="11" s="1"/>
  <c r="H12" i="11"/>
  <c r="H8" i="11"/>
  <c r="H4" i="11"/>
  <c r="H11" i="11"/>
  <c r="H7" i="11"/>
  <c r="B61" i="2"/>
  <c r="H14" i="11"/>
  <c r="H10" i="11"/>
  <c r="H6" i="11"/>
  <c r="B25" i="2"/>
  <c r="B26" i="2" s="1"/>
  <c r="H13" i="11"/>
  <c r="H9" i="11"/>
  <c r="H20" i="11"/>
</calcChain>
</file>

<file path=xl/comments1.xml><?xml version="1.0" encoding="utf-8"?>
<comments xmlns="http://schemas.openxmlformats.org/spreadsheetml/2006/main">
  <authors>
    <author>s_gdisis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s_gdisis: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<sst xmlns="http://schemas.openxmlformats.org/spreadsheetml/2006/main" count="1465" uniqueCount="887">
  <si>
    <t>Δρόμος για την παράκαμψη της Πόλης από Χ.Θ. 0+000 έως Χ.Θ. 0+750,  Μη επιλέξιμες Δαπάνες</t>
  </si>
  <si>
    <t>Αγορά εξοπλισμού μεταφοράς ερπυστριοφόρου</t>
  </si>
  <si>
    <t>ΚΑ</t>
  </si>
  <si>
    <t>ΕΤΟΣ ΕΝΤΑΞΗΣ</t>
  </si>
  <si>
    <t>Τίτλος έργου</t>
  </si>
  <si>
    <t>ΣΑΤΑ</t>
  </si>
  <si>
    <t>Προμήθεια ηλεκτρολογικού εξοπλισμού</t>
  </si>
  <si>
    <t>35-7332.008</t>
  </si>
  <si>
    <t>ΣΑΤΑ ΣΧΟΛΕΙΩΝ</t>
  </si>
  <si>
    <t>10-6041.007</t>
  </si>
  <si>
    <t>10-6054.007</t>
  </si>
  <si>
    <t>Εργασίες επισκευής οχημάτων</t>
  </si>
  <si>
    <t>20-6641.004</t>
  </si>
  <si>
    <t>20-6644.002</t>
  </si>
  <si>
    <t>20-6671.003</t>
  </si>
  <si>
    <t>Προμήθεια ελαστικών οχημάτων</t>
  </si>
  <si>
    <t>20-6672.004</t>
  </si>
  <si>
    <t>ΠΑΡ/ΝΤΑ</t>
  </si>
  <si>
    <t>Προμήθεια καυσίμων &amp; λιπαντικών οχημάτων Πολιτικής Προστασίας</t>
  </si>
  <si>
    <t>Προμήθεια καυσίμων και λιπαντικών Μηχανημάτων Πολιτικής Προστασίας</t>
  </si>
  <si>
    <t>Προμήθεια ελαστικών μηχανημάτων</t>
  </si>
  <si>
    <t xml:space="preserve">Επέκταση πυροσβεστικών δικτύων και δεξαμενών </t>
  </si>
  <si>
    <t xml:space="preserve">Συντήρηση πυροσβεστικών δικτύων και δεξαμενών </t>
  </si>
  <si>
    <t>Καθαρισμοί δρόμων, κοινοχρήστων χώρων και γεωτεμαχίων περιμετρικά των οικισμών για πυροπροστασία</t>
  </si>
  <si>
    <t>Έργο αυτεπιστασίας ΒΟΡΕΙΑΣ  Χίου 2015</t>
  </si>
  <si>
    <t>Αγροτική οδοποιία ΚΕΝΤΡΙΚΗΣ Χίου 2015</t>
  </si>
  <si>
    <t>Αγροτική οδοποιία ΒΟΡΕΙΑΣ Χίου 2015</t>
  </si>
  <si>
    <t>Αγροτική οδοποιία ΝΟΤΙΑΣ Χίου 2015</t>
  </si>
  <si>
    <t>Προμήθεια λαμπτήρων Δημοτικού φωτισμού</t>
  </si>
  <si>
    <t>Επέκταση Δημοτικού φωτισμού</t>
  </si>
  <si>
    <t>Επισκευή και συντήρηση παιδικών χαρών  2015</t>
  </si>
  <si>
    <t xml:space="preserve">Συντήρηση και επισκευή φωτεινών σηματοδοτών </t>
  </si>
  <si>
    <t>Προμήθεια ασυρμάτων ραδιοδικτύου</t>
  </si>
  <si>
    <t>Προμήθεια ηλεκτρονικών υπολογιστών-διακομιστών</t>
  </si>
  <si>
    <t>Επισκευή και συντήρηση αθλητικών εγκαταστάσεων</t>
  </si>
  <si>
    <r>
      <t>Επισκευαστικές εργασίες σχολικών συγκροτημάτων</t>
    </r>
    <r>
      <rPr>
        <b/>
        <sz val="10"/>
        <rFont val="Arial"/>
        <family val="2"/>
        <charset val="161"/>
      </rPr>
      <t xml:space="preserve"> Α'βάθμιας Εκπαίδευσης </t>
    </r>
    <r>
      <rPr>
        <sz val="10"/>
        <rFont val="Arial"/>
        <family val="2"/>
        <charset val="161"/>
      </rPr>
      <t xml:space="preserve"> Δήμου Χίου έτους 2015</t>
    </r>
  </si>
  <si>
    <r>
      <t>Επισκευαστικές εργασίες σχολικών συγκροτημάτων</t>
    </r>
    <r>
      <rPr>
        <b/>
        <sz val="10"/>
        <rFont val="Arial"/>
        <family val="2"/>
        <charset val="161"/>
      </rPr>
      <t xml:space="preserve"> Β'βάθμιας Εκπαίδευσης </t>
    </r>
    <r>
      <rPr>
        <sz val="10"/>
        <rFont val="Arial"/>
        <family val="2"/>
        <charset val="161"/>
      </rPr>
      <t xml:space="preserve"> Δήμου Χίου έτους 2015</t>
    </r>
  </si>
  <si>
    <t>Επισκευή και συντήρηση Δημοτικών Κοιμητηρίων 2015</t>
  </si>
  <si>
    <t>Διαχειριστικά μέτρα και δράσεις ανάδειξης Λίμνης Αρμολίων</t>
  </si>
  <si>
    <t>Μελέτη δημιουργίας καταδυτικού πάρκου</t>
  </si>
  <si>
    <t>Προμήθεια υλικών Εθελοντικών Ομάδων &amp; Γραφείου</t>
  </si>
  <si>
    <t>Προμήθεια υλικών συντήρησης &amp; εξοπλισμού Πολιτικής Προστασίας</t>
  </si>
  <si>
    <t>Εσωτερική οδοποιία ΚΕΝΤΡΙΚΗΣ Χίου 2015</t>
  </si>
  <si>
    <t>Εσωτερική οδοποιία ΒΟΡΕΙΑΣ Χίου 2015</t>
  </si>
  <si>
    <t>Εσωτερική οδοποιία ΝΟΤΙΑΣ Χίου 2015</t>
  </si>
  <si>
    <t>Προμήθεια οικοδομικών υλικών έτους 2015</t>
  </si>
  <si>
    <t xml:space="preserve">Έλεγχος και επανέλεγχος ηλεκτρικών εγκαταστάσεων </t>
  </si>
  <si>
    <t xml:space="preserve">Ανύψωση Προσωπικού Τμήματος Συντήρησης Πρασίνου για εργασίες συντήρησης ψηλών δέντρων </t>
  </si>
  <si>
    <t>Κέντρο εξυπηρέτησης του Δημότη και του επισκέπτη</t>
  </si>
  <si>
    <t>Δικτυακός τόπος για την επιχειρηματικότητα και την απασχόληση</t>
  </si>
  <si>
    <t>Αποκλάδωση - κοπή δέντρων έτους 2015 από ΣΑΤΑ</t>
  </si>
  <si>
    <t>Σήμανση Δικτύου Πεζοπορικών Διαδρομών και διαδρομών mountain bike</t>
  </si>
  <si>
    <t>ΧΡΗΜΑΤΟΔΟΤΗΣΗ</t>
  </si>
  <si>
    <t>ΒΙΤΙΑΔΙΚΟ</t>
  </si>
  <si>
    <t>ΕΤΕΡΠΣ</t>
  </si>
  <si>
    <t>Τακτικές αποδοχές εκτάκτων υπαλλήλων πυροφύλαξης 2015</t>
  </si>
  <si>
    <t>Εργοδοτικές εισφορές ΙΚΑ εκτάκτων υπαλλήλων πυροφύλαξης 2015</t>
  </si>
  <si>
    <t>30-7333.177</t>
  </si>
  <si>
    <t>30-7333.180</t>
  </si>
  <si>
    <t>30-7333.181</t>
  </si>
  <si>
    <t>30-7333.182</t>
  </si>
  <si>
    <t>30-7333.184</t>
  </si>
  <si>
    <t>30-7333.185</t>
  </si>
  <si>
    <t>30-7333.186</t>
  </si>
  <si>
    <t>30-7332.043</t>
  </si>
  <si>
    <t>30-7336.094</t>
  </si>
  <si>
    <t>30-7336.098</t>
  </si>
  <si>
    <t>30-6662.064</t>
  </si>
  <si>
    <t>20-7135.025</t>
  </si>
  <si>
    <t>20-7325.035</t>
  </si>
  <si>
    <t>20-7335.009</t>
  </si>
  <si>
    <t>20-7335.010</t>
  </si>
  <si>
    <t>30-7331.104</t>
  </si>
  <si>
    <t>20-7335.011</t>
  </si>
  <si>
    <t>20-7335.012</t>
  </si>
  <si>
    <t>30-7135.061</t>
  </si>
  <si>
    <t>30-7134.002</t>
  </si>
  <si>
    <t>10-7134.006</t>
  </si>
  <si>
    <t>35-7336.007</t>
  </si>
  <si>
    <t>30-7336.100</t>
  </si>
  <si>
    <t>10-7134.007</t>
  </si>
  <si>
    <t>30-7413.047</t>
  </si>
  <si>
    <t>30-7135.066</t>
  </si>
  <si>
    <t>30-7413.050</t>
  </si>
  <si>
    <t>30-7336.101</t>
  </si>
  <si>
    <t>30-7331.105</t>
  </si>
  <si>
    <t>30-7331.106</t>
  </si>
  <si>
    <t>10-6699.001</t>
  </si>
  <si>
    <t>Προτεινόμενος Προϋπ/γισμός</t>
  </si>
  <si>
    <t>Προμήθεια Μικρών Βιολογικών Καθαρισμών Ν. Χίου</t>
  </si>
  <si>
    <t>Σύνδεση Δημοτικού Κτηρίου Δημοτικού Κήπου Χίου με δίκτυο αποχέτευσης</t>
  </si>
  <si>
    <t>Επισκευή    μικροφ.  και  μεγαφ.   εγκαταστάσεων</t>
  </si>
  <si>
    <t>Αποκατάσταση αρχαιολογικού χώρου Δασκαλόπετρας και αρχιτεκτονική παρέμβαση δημιουργίας πολιτιστικής διαδρομής ανάδειξης της ναυτικής παράδοσης - ΤΑ ΜΗ ΕΠΙΛΕΞΙΜΑ (συγχρηματοδότηση ΕΣΠΑ)</t>
  </si>
  <si>
    <t>Διαμόρφωση κοινόχρηστων χώρων   και επισκευή κτιρίων ΔΕ Δήμου  Χίου</t>
  </si>
  <si>
    <t>Εσωτερική Οδοποιία ΔΕ Ιωνίας</t>
  </si>
  <si>
    <t>Αγροτική Οδοποιία ΔΕ Μαστιχοχωρίων</t>
  </si>
  <si>
    <t>Εσωτερική Οδοποιία ΔΕ Μαστιχοχωρίων</t>
  </si>
  <si>
    <t>Εσωτερική Οδοποιία ΔΕ Ομηρούπολης</t>
  </si>
  <si>
    <t>Διαπλατύνσεις πεζοδρομίων οδού Κ. Μονομάχου</t>
  </si>
  <si>
    <t>Μελέτη Ανάπλαση Παραλιακής από Τάγμα Δεσπότη έως Δασκαλόπετρα</t>
  </si>
  <si>
    <t>Στατική Μελέτη για το έργο Αντιπλημμυρική Προστασία Ολύμπων</t>
  </si>
  <si>
    <t>Αρχιτεκτονικός διαγωνισμός ιδεών για το έργο με τίτλο : "Στεγασμένος χώρος παραμονής οδηγών και επιβατών ΤΑΧΙ"</t>
  </si>
  <si>
    <t>ΜΠΕ  για το έργο Αντιπλημμυρική Προστασία Ολύμπων</t>
  </si>
  <si>
    <t>Σχέδιο Χωρικής και Οικιστικής Οργάνωσης Ανοικτής Πόλης (ΣΧΟΟΑΠ) Δ. Καρδαμύλων, Ν. Χίου</t>
  </si>
  <si>
    <t>Νέο   ΓΠΣ  Δ. Χίου</t>
  </si>
  <si>
    <t>Επισκευή και συντήρηση κοιμητηρίων ΔΕ Μαστιχοχωρίων</t>
  </si>
  <si>
    <t>25-7135.033</t>
  </si>
  <si>
    <t>25-7312.097</t>
  </si>
  <si>
    <t>30-6264.011</t>
  </si>
  <si>
    <t>30-7311.025</t>
  </si>
  <si>
    <t>30-7311.031</t>
  </si>
  <si>
    <t>30-7322.040</t>
  </si>
  <si>
    <t>30-7322.052</t>
  </si>
  <si>
    <t>30-7323.197</t>
  </si>
  <si>
    <t>30-7323.213</t>
  </si>
  <si>
    <t>30-7323.214</t>
  </si>
  <si>
    <t>30-7323.216</t>
  </si>
  <si>
    <t>30-7324.201</t>
  </si>
  <si>
    <t>30-7412.018</t>
  </si>
  <si>
    <t>30-7412.301</t>
  </si>
  <si>
    <t>30-7413.037</t>
  </si>
  <si>
    <t>30-7413.039</t>
  </si>
  <si>
    <t>30-7413.501</t>
  </si>
  <si>
    <t>30-7421.001</t>
  </si>
  <si>
    <t>30-7421.002</t>
  </si>
  <si>
    <t>45-7326.010</t>
  </si>
  <si>
    <t>Εγκεκριμένος Προϋπ/γισμός</t>
  </si>
  <si>
    <t>Υπηρεσίες αποτύπωσης του εσωτερικού και εξωτερικού περιβάλλοντος του Δήμου Χίου με στόχο την αξιοποίηση των χρηματοδοτήσεων της νέας προγραμματικής περιόδου</t>
  </si>
  <si>
    <t>Έλεγχος αγκυρίων σπηλαίου Ολύμπων</t>
  </si>
  <si>
    <t>Έκδοση πιστοποιητικών καταλληλότητας των παιδικών χαρών του Δήμου</t>
  </si>
  <si>
    <t>00-6495.003</t>
  </si>
  <si>
    <t>Λειτουργικές πιλοτικές παρεμβάσεις στο οδικό δίκτυο της πόλης Χίου.</t>
  </si>
  <si>
    <t>Εργασίες επισκευής  μηχανημάτων Πολιτικής Προστασίας</t>
  </si>
  <si>
    <t>Προμήθεια  ανταλλακτικών  οχημάτων Πολιτικής Προστασίας</t>
  </si>
  <si>
    <t>Προμήθεια  ανταλλακτικών  μηχανημάτων Πολιτικής  Προστασίας</t>
  </si>
  <si>
    <t>Εσωτερική Οδοποιία ΔΕ Χίου, 2013</t>
  </si>
  <si>
    <t>30-7323.186</t>
  </si>
  <si>
    <t>30-7413.004</t>
  </si>
  <si>
    <t>30-7421.004</t>
  </si>
  <si>
    <t>ΣΑΜΠ 088/3</t>
  </si>
  <si>
    <t>Μελέτη σύνδεσης δρόμου παράκαμψης πόλης με Αγ.Ειρήνη</t>
  </si>
  <si>
    <t>Μελέτη επεξεργασίας και διάθεσης λυμμάτων Δήμου Καρδαμύλων</t>
  </si>
  <si>
    <t>Αντικατάσταση λαμπτήρων ΝΟΤΙΑΣ  και   ΚΕΝΤΡΙΚΗΣ Χίου 2015</t>
  </si>
  <si>
    <t>Συντήρηση πυροφυλακίων</t>
  </si>
  <si>
    <t>ΛΕΙΤΟΥΡΓΙΚΑ</t>
  </si>
  <si>
    <t>ΕΠΕΝΔΥΤΙΚΑ</t>
  </si>
  <si>
    <t>ΣΥΝΟΛΟ</t>
  </si>
  <si>
    <t>30-7413.035</t>
  </si>
  <si>
    <t>Μελέτη βελτίωσης λιμενικών εγκαταστάσεων Δήμου Καρδαμύλων</t>
  </si>
  <si>
    <t>ΕΛΕΓΧΟΣ</t>
  </si>
  <si>
    <t>ΣΑΤΑ   ΣΧΟΛΕΙΩΝ</t>
  </si>
  <si>
    <t>ΣΑΤΑ   ΠΥΡΟΠΡΟΣΤΑΣΙΑ</t>
  </si>
  <si>
    <t>ΠΑΡΑΚΡΑΤΗΘΕΝΤΑ  EΠΕΝΔΥΣΕΙΣ  (αρ.27  Ν. 3756/09)</t>
  </si>
  <si>
    <t xml:space="preserve"> ΣΥΝΟΛΑ ΑΝΑ ΧΡΗΜΑΤΟΔΟΤΗΣΗ </t>
  </si>
  <si>
    <t>30-7323.215</t>
  </si>
  <si>
    <t>Αγροτική Οδοποιία ΔΕ Ομηρούπολης</t>
  </si>
  <si>
    <t>ΕΠ ΔΙΟΙΚΗΤΙΚΗ ΜΕΤΑΡΡΥΘΜΙΣΗ</t>
  </si>
  <si>
    <t>Ανάπτυξη δομών και υπηρεσιών της τοπικής αυτοδιοίκησης προς όφελος των γυναικών για την καταπολέμηση της βίας – δημιουργία κέντρων συμβουλευτικής υποστήριξης γυναικών θυμάτων βίας σε τοπικό επίπεδο στον άξονα 07</t>
  </si>
  <si>
    <t>15-7341.001</t>
  </si>
  <si>
    <t>Τακτικές αποδοχές εκτάκτων υπαλλήλων</t>
  </si>
  <si>
    <t>15-7341.002</t>
  </si>
  <si>
    <t>Εργοδοτικές εισφορές ΙΚΑ εκτάκτων υπαλλήλων</t>
  </si>
  <si>
    <t>20-7341.001</t>
  </si>
  <si>
    <t>Κατασκευή Σταθμού Μεταφόρτωσης των  Απορριμμάτων Δημοτικής Ενότητας Αμανής</t>
  </si>
  <si>
    <t>20-7341.003</t>
  </si>
  <si>
    <t>Αποκατάστασης ΧΑΔΑ Δημοτικής Ενότητας Χίου</t>
  </si>
  <si>
    <t>30-7341.004</t>
  </si>
  <si>
    <t>Σχέδιο χωρικής και οικιστικής οργάνωσης ανοιχτής πόλης Δ.  Αμανής</t>
  </si>
  <si>
    <t>30-7341.005</t>
  </si>
  <si>
    <t>Ανέγερση Νέας πτερυγας στο Ανδρεάδειο Γυμνάσιο Βροντάδου</t>
  </si>
  <si>
    <t>30-7341.014</t>
  </si>
  <si>
    <t>30-7341.015</t>
  </si>
  <si>
    <t>Απαλλοτριώσεις - Δρόμος για το τμήμα Α΄ (από ΧΘ 0+000 εως ΧΘ 0+750) του δρόμου παράκαμψης της πόλης .</t>
  </si>
  <si>
    <t>30-7341.016</t>
  </si>
  <si>
    <t>ΕΡΓΑ  ΑΡΧΑΙΟΛΟΓΙΑΣ  - Δρόμος για το τμήμα Α΄ (από ΧΘ 0+000 εως ΧΘ 0+750) του δρόμου παράκαμψης της πόλης .</t>
  </si>
  <si>
    <t>30-7341.042</t>
  </si>
  <si>
    <t>ΟΚΩ , ΔΙΚΤΥΑ ΥΔΡΕΥΣΗΣ , ΑΠΟΧΕΤΕΥΣΗΣ - Δ ρόμος για το τμήμα Α΄ (από ΧΘ 0+000 εως ΧΘ 0+750) του δρόμου παράκαμψης της πόλης .</t>
  </si>
  <si>
    <t>30-7341.017</t>
  </si>
  <si>
    <t>ΟΚΩ ΔΕΗ  - Δρόμος για το τμήμα Α΄ (από ΧΘ 0+000 εως ΧΘ 0+750) του δρόμου παράκαμψης της πόλης .</t>
  </si>
  <si>
    <t>30-7341.018</t>
  </si>
  <si>
    <t>ΟΚΩ ΟΤΕ - Δρόμος για το τμήμα Α΄ (από ΧΘ 0+000 εως ΧΘ 0+750) του δρόμου παράκαμψης της πόλης .</t>
  </si>
  <si>
    <t>30-7341.020</t>
  </si>
  <si>
    <t>Ανάπλαση παραλιακού μετώπου Οινουσσών</t>
  </si>
  <si>
    <t>30-7341.025</t>
  </si>
  <si>
    <t>Σχέδιο χωρικής και οικιστικής οργάνωσης ανοιχτής πόλης Δήμου Μαστιχοχωρίων</t>
  </si>
  <si>
    <t>30-7341.032</t>
  </si>
  <si>
    <t>30-7341.033</t>
  </si>
  <si>
    <t>Αναστήλωση Μύλων Ανέμωνα</t>
  </si>
  <si>
    <t>Διαμόρφωση πλατείας Βαρβάκη και πλατείας Δημαρχείου Ψαρών</t>
  </si>
  <si>
    <t>Αποκατάσταση αρχαιολογικού χώρου Δασκαλόπετρας και αρχιτεκτονική παρέμβαση δημιουργίας πολιτιστικής διαδρομής ανάδειξης της ναυτικής παράδοσης -( ΕΠΙΛΕΞΙΜΑ)</t>
  </si>
  <si>
    <t>00-6736.503</t>
  </si>
  <si>
    <t>00-6736.603</t>
  </si>
  <si>
    <t>00-6736.034</t>
  </si>
  <si>
    <t>ΤΡΟΠ 2015</t>
  </si>
  <si>
    <t>ΠΣ Δ.ΧΙΟΥ-ΓΠΑ-ΕΛΚΕ-ΑΜΣΧ, με σκοπό την εκπόνηση μελέτης χωροθέτησης και οργάνωσης Μελισσοκομικού Πάρκου</t>
  </si>
  <si>
    <t>30-7413.055</t>
  </si>
  <si>
    <t>Γεωτεχνική μελέτη και πρόταση αποκατάστασης τοιχείου στην οδό Ι. Ξενιού στο Βροντάδο</t>
  </si>
  <si>
    <t>30-7413.056</t>
  </si>
  <si>
    <t>00-6736.036</t>
  </si>
  <si>
    <t>ΠΣ Δήμου Χίου - ΔΕΥΑΝΧ για την πράξη: "Συντήρηση και επισκευή των υδραυλικών εγκαταστάσεων των δημοτικών κτιριακών εγκαταστάσεων της Νότιας Χίου"</t>
  </si>
  <si>
    <t>Παροχή Υποστηρικτικών υπηρεσιών μεμονωμένων πράξεων διαχείρισης δασών και δασικών εκτάσεων Δήμου Χίου</t>
  </si>
  <si>
    <t>30-6117.001</t>
  </si>
  <si>
    <t>Συντήρηση αγροτικών , δασικών  δρόμων  αντιπυρικών ζωνών  ΔΕ ΧΙΟΥ ΚΑΜΠΟΧΩΡΩΝ ΑΓΙΟΥ ΜΗΝΑ</t>
  </si>
  <si>
    <t>30-7333.205</t>
  </si>
  <si>
    <t>Συντήρηση αγροτικών , δασικών  δρόμων  αντιπυρικών ζωνών  ΔΕ ΚΑΡΔΑΜΥΛΩΝ</t>
  </si>
  <si>
    <t>Συντήρηση αγροτικών , δασικών  δρόμων  αντιπυρικών ζωνών  ΔΕ ΑΜΑΝΗΣ</t>
  </si>
  <si>
    <t>Συντήρηση αγροτικών , δασικών  δρόμων  αντιπυρικών ζωνών  ΔΕ ΜΑΣΤΙΧΟΧΩΡΙΩΝ  ΚΑΙ ΙΩΝΙΑΣ</t>
  </si>
  <si>
    <t>30-7333.207</t>
  </si>
  <si>
    <t>Συντήρηση αγροτικών , δασικών  δρόμων  αντιπυρικών ζωνών  ΔΕ ΟΜΗΡΟΥΠΟΛΗΣ</t>
  </si>
  <si>
    <t>30-7413.057</t>
  </si>
  <si>
    <t>Μελέτη κυκλοφοριακών ρυθμίσεων περιοχής Νοσοκομείου Χίου</t>
  </si>
  <si>
    <t>20-7341.048</t>
  </si>
  <si>
    <t>Κατασκευή Σταθμού Μεταφόρτωσης των  Απορριμμάτων ΣΜΑ  ΧΙΟΥ</t>
  </si>
  <si>
    <t>00-6736.506</t>
  </si>
  <si>
    <t>Κατασκευή Σταθμού Μεταφόρτωσης των  Απορριμμάτων ΣΜΑ  ΟΙΝΟΥΣΣΩΝ</t>
  </si>
  <si>
    <t>Λ</t>
  </si>
  <si>
    <t>Ε</t>
  </si>
  <si>
    <t>ΑΝΑΜΕΝΟΜΕΝΗ ΧΡΗΜΑΤΟΔΟΤΗΣΗ 2016</t>
  </si>
  <si>
    <t>ΣΥΝΕΧΙΖΟΜΕΝΑ</t>
  </si>
  <si>
    <t>ΝΕΑ ΕΡΓΑ ΓΙΑ ΤΟ 2016</t>
  </si>
  <si>
    <t xml:space="preserve">72-7413.020  </t>
  </si>
  <si>
    <t>ΤΡΟΠ 2016</t>
  </si>
  <si>
    <t>Κάλυψη αναγκών Τμήματος Πολιτικης Προστασίας σε περιόδους πυρκαγιών</t>
  </si>
  <si>
    <t>Εσωτερική οδοποιία ΒΟΡΕΙΑΣ Χίου  , ΔΕ Καρδαμύλων και Αμανής , 2016</t>
  </si>
  <si>
    <t>Εσωτερική οδοποιία ΝΟΤΙΑΣ  Χίου  , ΔΕ Μαστιχοχωρίων και Ιωνίας , 2016</t>
  </si>
  <si>
    <t>Εργασία Καθαρισμού χειμάρρων , ΔΕ Καρδαμύλων και Αμανής , 2016</t>
  </si>
  <si>
    <t>Επισκευή και συντήρηση παιδικών χαρών  2016</t>
  </si>
  <si>
    <t>Επισκευή και συντήρηση αθλητικών εγκαταστάσεων 2016</t>
  </si>
  <si>
    <t>Διαμόρφωση και ανάπλαση Κοινοχρήστων χώρων  ΒΟΡΕΙΑΣ Χίου  , ΔΕ Καρδαμύλων και Αμανής , 2016</t>
  </si>
  <si>
    <t>Επισκευή και συντήρηση  Η/Μ εγκαταστάσεων Δημοτικών κτιρίων  2016</t>
  </si>
  <si>
    <t>Προμήθεια ξυλείας έτους 2016</t>
  </si>
  <si>
    <t>Προμήθεια ειδών σήμανσης, σημάτων και καθρεπτών κυκλοφορίας έτους 2016</t>
  </si>
  <si>
    <t>Προμήθεια ψυχρού Ασφαλτομίγματος έτους 2016</t>
  </si>
  <si>
    <t>Προμήθεια υλικών πεζοδρομήσεως έτους 2016</t>
  </si>
  <si>
    <t>Προμήθεια ασφάλτου έτους 2016</t>
  </si>
  <si>
    <t>Προμήθεια υλικού οδοστρωσίας έτους 2016</t>
  </si>
  <si>
    <t>Προμήθεια υλικών συντήρησης και επισκευής κτιρίων  έτους 2016</t>
  </si>
  <si>
    <t>Προμήθεια ετοίμου σκυροδέματος έτους 2016</t>
  </si>
  <si>
    <t>Προμήθεια οπλισμού για οικοδομικές εργασίες έτους 2016</t>
  </si>
  <si>
    <t>Προμήθεια σιδηρών υλικών έτους 2016</t>
  </si>
  <si>
    <t>Προμήθεια οικοδομικών υλικών έτους 2016</t>
  </si>
  <si>
    <t>Προμήθεια Στάσεων λεωφορείου  2016</t>
  </si>
  <si>
    <t>Προμήθεια εργαλείων και αναλωσίμων 2016</t>
  </si>
  <si>
    <t>Προμήθεια χρωμάτων οδοσήμανσης έτους 2016</t>
  </si>
  <si>
    <t>Προμήθεια εξοπλισμού κοινοχρήστων χώρων  2016</t>
  </si>
  <si>
    <t>Προμήθεια πυροπροστατευτικών μέσων 2016</t>
  </si>
  <si>
    <t>Μεταφορά λυόμενων αιθουσών 2016</t>
  </si>
  <si>
    <t>Επέκταση Δημοτικού φωτισμού 2016</t>
  </si>
  <si>
    <t>Προμήθεια ηλεκτρολογικού εξοπλισμού  2016</t>
  </si>
  <si>
    <t>Συντήρηση και επισκευή φωτεινών σηματοδοτών 2016</t>
  </si>
  <si>
    <t>ΠΙΣΤΩΣΗ 2017</t>
  </si>
  <si>
    <t>Αποκλάδωση  - κοπή δέντρων έτους 2016 από ΣΑΤΑ</t>
  </si>
  <si>
    <t>Ανύψωση Προσωπικού Τμήματος Συντήρησης Πρασίνου για εργασίες συντήρησης ψηλών δέντρων από ΣΑΤΑ</t>
  </si>
  <si>
    <t>10-7134.009</t>
  </si>
  <si>
    <t>Προμήθεια τηλεφωνικού κέντρου</t>
  </si>
  <si>
    <t>ΠΣ Δ Χίου με ΝΠ για την αντικατάσταση τεχνητού χλοοτάπητα Δημοτικού Σταδίου Χίου</t>
  </si>
  <si>
    <t>30-7325.035</t>
  </si>
  <si>
    <t>Βελτίωση εκσυγχρονισμός Δημοτικού Φωτισμού Δήμου Χίου (ίδια συμμετοχή)</t>
  </si>
  <si>
    <t>30-6117.003</t>
  </si>
  <si>
    <t>Συλλογή στατιστικών στοιχείων και καταγραφή ιδιάτερων χαρακτηριστικών νέων δυνητικών τουριστικών αγορών</t>
  </si>
  <si>
    <t>30-6117.002</t>
  </si>
  <si>
    <t>Συλλογή και ανάλυση στοιχείων, τεκμηρίωση και αξιολόγηση για την ανάδειξη της τουριστικής ταυτότητας της Χίου</t>
  </si>
  <si>
    <t>ΠΣ Δήμου Χίου -με Επιμελητήριο Χίου για χωροθέτηση Επιχειρηματικού Πάρκου</t>
  </si>
  <si>
    <t>30-6414.004</t>
  </si>
  <si>
    <t>Αποσυναρμολόγηση, μεταφορά και εγκατάσταση προκατασκευασμένων αιθουσών</t>
  </si>
  <si>
    <t>30-7323.210</t>
  </si>
  <si>
    <r>
      <t>Επισκευαστικές εργασίες σχολικών συγκροτημάτων</t>
    </r>
    <r>
      <rPr>
        <b/>
        <sz val="10"/>
        <rFont val="Arial"/>
        <family val="2"/>
        <charset val="161"/>
      </rPr>
      <t xml:space="preserve"> Α'βάθμιας Εκπαίδευσης </t>
    </r>
    <r>
      <rPr>
        <sz val="10"/>
        <rFont val="Arial"/>
        <family val="2"/>
        <charset val="161"/>
      </rPr>
      <t xml:space="preserve"> Δήμου Χίου έτους 2016</t>
    </r>
  </si>
  <si>
    <r>
      <t>Επισκευαστικές εργασίες σχολικών συγκροτημάτων</t>
    </r>
    <r>
      <rPr>
        <b/>
        <sz val="10"/>
        <rFont val="Arial"/>
        <family val="2"/>
        <charset val="161"/>
      </rPr>
      <t xml:space="preserve"> Β'βάθμιας Εκπαίδευσης </t>
    </r>
    <r>
      <rPr>
        <sz val="10"/>
        <rFont val="Arial"/>
        <family val="2"/>
        <charset val="161"/>
      </rPr>
      <t xml:space="preserve"> Δήμου Χίου έτους 2016</t>
    </r>
  </si>
  <si>
    <t>Προμήθεια χρωμάτων  σχολικών συγκροτηματων  2016</t>
  </si>
  <si>
    <t xml:space="preserve">Προμήθεια φωτιστικών σωμάτων και ηλεκτρολογικού υλικού  σχολικών συγκροτημάτων 2016 </t>
  </si>
  <si>
    <t>Προμήθεια και συντήρηση πυροπροστατευτικών μέσων 2016</t>
  </si>
  <si>
    <t>Ανακατασκευή των  WC ισογείου και ορόφου και εγκατάσταση  ανελκυστήρα στο Δημαρχείο Χίου</t>
  </si>
  <si>
    <t>Αγροτική οδοποιία ΚΕΝΤΡΙΚΗΣ Χίου , ΔΕ Χίου, Ομηρούπολης , Καμποχώρων και Αγ. Μηνά 2016</t>
  </si>
  <si>
    <t>Αγροτική  οδοποιία ΒΟΡΕΙΑΣ Χίου, ΔΕ Καρδαμύλων και Αμανής , 2016</t>
  </si>
  <si>
    <t>Αγροτική οδοποιία ΝΟΤΙΑΣ  Χίου, ΔΕ Μαστιχοχωρίων και Ιωνίας , 2016</t>
  </si>
  <si>
    <t>Εργασία Καθαρισμού χειμάρρων, Νότιας Χίου  , ΔΕ Μαστιχοχωρίων και Ιωνίας , 2016</t>
  </si>
  <si>
    <t>Κατεδάφιση χαρακτηρισθέντων "επικινδύνως ετοιμορρόπων" κατασκευών 2016</t>
  </si>
  <si>
    <t>Διαμόρφωση και ανάπλαση Κοινοχρήστων χώρων Νότιας Χίου, ΔΕ Μαστιχοχωρίων και Ιωνίας , 2016</t>
  </si>
  <si>
    <t>Διαμόρφωση και ανάπλαση Κοινοχρήστων χώρων Κεντρικής Χίου , ΔΕ Χίου, Ομηρούπολης , Καμποχώρων και Αγ. Μηνά,   2016</t>
  </si>
  <si>
    <t>Προμήθεα ειδών ύδρευσης, αποχέτευσης, θέρμανσης  2016</t>
  </si>
  <si>
    <t>30-7331.108</t>
  </si>
  <si>
    <t>Επισκευαστικές εργασίες 5ου, 10ου Νηπιαγωγείων, Νηπιαγωγείου Βασιλεωνοίκου, ΕΕΕΕΚ, Γυμνασίου Καλαμωτής και 4ου Γυμνασίου</t>
  </si>
  <si>
    <t>ΤΡΟΠΟΠ 2015</t>
  </si>
  <si>
    <t>ΔΙΑΦΟΡΑ  2015 
(ΒΙΤΙΑΔΙΚΟ, ΕΤΕΡΠΣ, ΣΑΜΠ 088/3, ΥΠΕΣ, ΣΑΕΠ  088)</t>
  </si>
  <si>
    <t>Διαδραστικός χάρτης με συλλογή και ψηφιοποίηση πληροφοριών πολιτιστικού και τουριστικού ενδιαφέροντος</t>
  </si>
  <si>
    <t>Αναδιαρρύθμιση δημοτικών ακινήτων για τη δημιουργία υποδοχέων φιλοξενίας επισκεπτών</t>
  </si>
  <si>
    <t>Εκπόνηση Τοπικού Σχεδίου Διαχείρισης Απορριμμάτων (ΤΟΣΔΑ)</t>
  </si>
  <si>
    <t>Εσωτερική Οδοποιία ΚΕΝΤΡΙΚΗΣ ΧΙΟΥ, ΔΕ Χίου, Ομηρούπολης, Καμποχώρων και Αγίου Μηνά</t>
  </si>
  <si>
    <t xml:space="preserve">Μελέτες ανάπλασης </t>
  </si>
  <si>
    <t>Προμήθεια τοπογραφικού GPS RTK</t>
  </si>
  <si>
    <t>ΠΡ ΠΙΣΤΩΣΗ  2017</t>
  </si>
  <si>
    <t>Μελέτη Περιβ. Επιπτώσεων για την προμήθεια και τοποθέτηση μικρών βιολογικών καθαρισμών Πυργίου, Ελάτας και Βέσσας, πρώην Δήμου Μαστιχοχωρίων</t>
  </si>
  <si>
    <t>ΣΑΤΑ ΠΥΡ/ΣΙΑ</t>
  </si>
  <si>
    <t>Προμήθεια θερμαντικών  σωμάτων και υλικών εγκαταστάσεων θέρμανσης  σχολικών συγκροτημάτων 2016</t>
  </si>
  <si>
    <t>Προμήθεια ειδών ύδρευσης και αποχέτευσης  σχολικών συγκροτημάτων 2016</t>
  </si>
  <si>
    <t>ΠΣ ΔΧ-ΠΕΧ-Απ.Διοίκ.-Ι.Μ.Χίου για  "Εκπόνηση απαραίτητων μελετών για  αντιπλημμυρική προστασία των πληγεισών περιοχών από  πυρκαγιά της 18/8/2012"</t>
  </si>
  <si>
    <t xml:space="preserve">Αποκατάσταση κτιρίων Οδού Δημοκρατίας </t>
  </si>
  <si>
    <t xml:space="preserve">Μελέτη αντιπλημμυρικής προστασίας Μεστών (συγχρ/ση ΕΣΠΑ) </t>
  </si>
  <si>
    <t>Μεταφορά ερπυστριοφόρου φορτωτή</t>
  </si>
  <si>
    <t>Προφύλαξη και αποκατάσταση Ενορίας  Αγίου Μάρκου   και Ενορίας Παναγίας Ερυθιανής   (ρουκετοπόλεμος)</t>
  </si>
  <si>
    <t>Επισκευή, συντήρηση, διαρρύθμιση ,  
Δημοτ. κτιρίων  2016</t>
  </si>
  <si>
    <t>Δράσεις Τουριστικής Προβολής
 Δήμου Χίου</t>
  </si>
  <si>
    <t>Μελέτη διαχείρησης  ΑΕΚΚ και ογκωδών αποβλήτων Δήμου Χίου</t>
  </si>
  <si>
    <t>Κάλυψη αναγκών ΠΣΕΑ για καταστάσεις έκτακτης ανάγκης</t>
  </si>
  <si>
    <t>30-7413.051</t>
  </si>
  <si>
    <t>Μελέτες και έργα αντιμετώπισης σε  κτίρια  χαρακτηρισθέντα "Επικίνδυνα".</t>
  </si>
  <si>
    <t>Δρόμος για  παράκαμψη της Πόλης από Χ.Θ. 0+000 έως Χ.Θ. 0+750</t>
  </si>
  <si>
    <t>ΧΡΗΜΑΤΟ ΔΟΤΗΣΗ</t>
  </si>
  <si>
    <t>Συντήρηση και επισκευή Η/Μ εγκαταστάσεων Δημοτικών κτιρίων</t>
  </si>
  <si>
    <t>30-7336.106</t>
  </si>
  <si>
    <t>30-7333.001</t>
  </si>
  <si>
    <t>30-7333.002</t>
  </si>
  <si>
    <t>30-7323.001</t>
  </si>
  <si>
    <t>30-7323.002</t>
  </si>
  <si>
    <t>30-7323.003</t>
  </si>
  <si>
    <t>30-7333.003</t>
  </si>
  <si>
    <t>30-7336.002</t>
  </si>
  <si>
    <t>30-7336.001</t>
  </si>
  <si>
    <t>30-7336.003</t>
  </si>
  <si>
    <t>30-7336.004</t>
  </si>
  <si>
    <t>30-7336.005</t>
  </si>
  <si>
    <t>30-7422.004</t>
  </si>
  <si>
    <t>30-7332.044</t>
  </si>
  <si>
    <t>30-7332.002</t>
  </si>
  <si>
    <t>30-7332.003</t>
  </si>
  <si>
    <t>30-7331.001</t>
  </si>
  <si>
    <t>30-7331.002</t>
  </si>
  <si>
    <t>30-6662.011</t>
  </si>
  <si>
    <t>30-7135.001</t>
  </si>
  <si>
    <t>30-6662.009</t>
  </si>
  <si>
    <t>30-6662.010</t>
  </si>
  <si>
    <t>30-6662.028</t>
  </si>
  <si>
    <t>30-6662.013</t>
  </si>
  <si>
    <t>30-6662.039</t>
  </si>
  <si>
    <t>30-6662.032</t>
  </si>
  <si>
    <t>30-6662.037</t>
  </si>
  <si>
    <t>30-6662.038</t>
  </si>
  <si>
    <t>30-6662.030</t>
  </si>
  <si>
    <t>30-7135.005</t>
  </si>
  <si>
    <t>30-7135.007</t>
  </si>
  <si>
    <t>30-6662.031</t>
  </si>
  <si>
    <t>30-7135.068</t>
  </si>
  <si>
    <t>30-7135.032</t>
  </si>
  <si>
    <t>30-7135.038</t>
  </si>
  <si>
    <t>30-7336.007</t>
  </si>
  <si>
    <t>30-6414.007</t>
  </si>
  <si>
    <t>20-7325.028</t>
  </si>
  <si>
    <t>30-7135.008</t>
  </si>
  <si>
    <t>20-7335.005</t>
  </si>
  <si>
    <t>30-7412.012</t>
  </si>
  <si>
    <t>30-7411.001</t>
  </si>
  <si>
    <t>35-7336.008</t>
  </si>
  <si>
    <t>35-7332.001</t>
  </si>
  <si>
    <t>30-7326.019</t>
  </si>
  <si>
    <t>30-7326.020</t>
  </si>
  <si>
    <t>30-7135.009</t>
  </si>
  <si>
    <t>30-7413.006</t>
  </si>
  <si>
    <t>30-6414.006</t>
  </si>
  <si>
    <t>00-6495.010</t>
  </si>
  <si>
    <t>30-7331.005</t>
  </si>
  <si>
    <t>30-7331.008</t>
  </si>
  <si>
    <t>30-6661.009</t>
  </si>
  <si>
    <t>30-6661.005</t>
  </si>
  <si>
    <t>30-6661.006</t>
  </si>
  <si>
    <t>30-6661.007</t>
  </si>
  <si>
    <t>30-6661.008</t>
  </si>
  <si>
    <t>00-6495.011</t>
  </si>
  <si>
    <t>20-6263.006</t>
  </si>
  <si>
    <t>20-6264.003</t>
  </si>
  <si>
    <t>20-6671.006</t>
  </si>
  <si>
    <t>20-6672.005</t>
  </si>
  <si>
    <t>30-7336.074</t>
  </si>
  <si>
    <t>30-7326.051</t>
  </si>
  <si>
    <t>30-7336.012</t>
  </si>
  <si>
    <t>10-7135.006</t>
  </si>
  <si>
    <t>30-7333.009</t>
  </si>
  <si>
    <t>30-7333.014</t>
  </si>
  <si>
    <t>30-7333.023</t>
  </si>
  <si>
    <t>30-7333.024</t>
  </si>
  <si>
    <t>30-7333.008</t>
  </si>
  <si>
    <t>30-7336.008</t>
  </si>
  <si>
    <t>30-7332.045</t>
  </si>
  <si>
    <t>30-7131.003</t>
  </si>
  <si>
    <t>30-7331.109</t>
  </si>
  <si>
    <t>30-7413.061</t>
  </si>
  <si>
    <t>30-7333.046</t>
  </si>
  <si>
    <t>Εργασία βελτίωσης βατότητας μονοπατιών και πεζοπορικών διαδρομών Νότιας Χίου</t>
  </si>
  <si>
    <t>30-7413.060</t>
  </si>
  <si>
    <t>EOX</t>
  </si>
  <si>
    <t xml:space="preserve">Καταγραφή και Μελέτες αναστροφής των Φαινομένων Διάβρωσης σε Τουριστικές Παραλίες Νήσων του Αιγαίου </t>
  </si>
  <si>
    <t>20-6414.011</t>
  </si>
  <si>
    <t>Εργασία μεταφοράς ερπυστριοφόρου μηχανήματος</t>
  </si>
  <si>
    <t>30-7413.067</t>
  </si>
  <si>
    <t>30-7413.066</t>
  </si>
  <si>
    <t xml:space="preserve">Ερευνα χαρακτηριστικών στάθμευσης και κινητικότητας στην Πόλη της Χίου </t>
  </si>
  <si>
    <t>Μελέτη γενικού πλάνου αστικής μετακίνησης και Δημοτικής Συγκοινωνίας στην Πόλη της Χίου</t>
  </si>
  <si>
    <t>30-7413.065</t>
  </si>
  <si>
    <t>Συμπληρωματικές γεωλογικές μελέτες καταλληλότητας για ΣΧΟΟΑΠ  Δ. Αγίου Μηνά</t>
  </si>
  <si>
    <t>30-7333.188</t>
  </si>
  <si>
    <t>30-7425.013</t>
  </si>
  <si>
    <t>ΠΡΑΓΜ ΠΛΗΡΩΜΕΣ  ΑΠΌ 1/8/2015--31/12/2015</t>
  </si>
  <si>
    <t>Μελέτη σύνταξης πινάκων υλοτομίας στα Δημοτικά δάση των Τοπικών Κοινοτήτων Αναβάτου, Βέσσας, Ελάτας, και Λιθίου</t>
  </si>
  <si>
    <t>30-7413.068</t>
  </si>
  <si>
    <t>00-6495.012</t>
  </si>
  <si>
    <t>Έκδοση πιστοποιητικών συμμόρφωσης διαπιστευμένου Φορέα Παιδικών Χαρών</t>
  </si>
  <si>
    <t>Γεωτεχνική  μελέτη γηπέδου Καρυών</t>
  </si>
  <si>
    <t>ΕΠΠΕΡΑΑ
ΣΑ 075/8</t>
  </si>
  <si>
    <t>ΣΑΕΠ  088/8</t>
  </si>
  <si>
    <t>ΣΑΕΠ  088/8 (ΠΡΩΗΝ ΕΠΙΧΕΙΡΗΣΙΑΚΟ ΠΡΟΓΡΑΜΜΑ "ΚΡΗΤΗ ΚΑΙ ΝΗΣΩΝ ΑΙΓΑΙΟΥ")</t>
  </si>
  <si>
    <t>ΣΑ  075/8   (ΠΡΩΗΝ ΕΠΠΕΡΑΑ  ΕΣΠΑ)</t>
  </si>
  <si>
    <t>Προμήθεια λαμπτήρων για Δημοτικά Κτίρια 2016</t>
  </si>
  <si>
    <t>Προμήθεια φωτιστικών σωμάτων για Δημοτικά Κτίρια  2016</t>
  </si>
  <si>
    <t>Αποζημίωση Εταιρείας 'ΕΠΑΚΡΟΝ" λόγω διάλυσης της Σύμβασης για την κατασκευή του έργουΕπισκευή νεοκλασσικού Δημοτικού κτιρίου στην οδό Απλωταριάς και μετατροπή του σε πολιτιστική υποδομή</t>
  </si>
  <si>
    <t>Προμήθεια χλοοτάπητα γηπέδου Κοφινά</t>
  </si>
  <si>
    <t>Επισκευή συντήρηση διαρρύθμιση Δημοτικών Κτιρίων Νότιας Χίου, ΔΕ Μαστιχοχωρίων και Ιωνίας, 2016</t>
  </si>
  <si>
    <t>Επισκευή συντήρηση διαρρύθμιση Δημοτικών Κτιρίων Βόρειας  Χίου, ΔΕ Αμανής και Καρδαμύλων 2016</t>
  </si>
  <si>
    <t>30-8122.002</t>
  </si>
  <si>
    <t>20-8122.001</t>
  </si>
  <si>
    <t>30-8122.004</t>
  </si>
  <si>
    <t>30-8122.001</t>
  </si>
  <si>
    <t>Αντιπλημμυρική προστασία περιοχής «Κλούβα» Κάμπου (πλ 8ου λογ ΠΟΕ)</t>
  </si>
  <si>
    <t>30-8122.009</t>
  </si>
  <si>
    <t>35-8122.001</t>
  </si>
  <si>
    <t>10-8122.001</t>
  </si>
  <si>
    <t>00-8122.001</t>
  </si>
  <si>
    <t>00-8122.002</t>
  </si>
  <si>
    <t>30-8122.010</t>
  </si>
  <si>
    <t>30-8122.012</t>
  </si>
  <si>
    <t>Κέντρο εξυπηρέτησης του Δημότη και του επισκέπτη ΠΟΕ</t>
  </si>
  <si>
    <t>72-8122.001</t>
  </si>
  <si>
    <t>30-8122.013</t>
  </si>
  <si>
    <t>20-8122.002</t>
  </si>
  <si>
    <t>30-8122.006</t>
  </si>
  <si>
    <r>
      <t>Υπηρεσίες αποτύπωσης του εσωτερικού και εξωτερικού περιβάλλοντος του Δήμου Χίου με στόχο την αξιοποίηση των χρηματοδοτήσεων της νέας προγραμματικής περιόδου</t>
    </r>
    <r>
      <rPr>
        <b/>
        <sz val="10"/>
        <rFont val="Arial"/>
        <family val="2"/>
        <charset val="161"/>
      </rPr>
      <t xml:space="preserve"> ΠΟΕ</t>
    </r>
  </si>
  <si>
    <t>Αποκατάσταση και υπερύψωση καλυμμάτων και εσχαρών φρεατίων</t>
  </si>
  <si>
    <r>
      <t xml:space="preserve">ΠΣ Δ.ΧΙΟΥ-ΓΠΑ-ΕΛΚΕ-ΑΜΣΧ, με σκοπό την εκπόνηση μελέτης χωροθέτησης και οργάνωσης Μελισσοκομικού Πάρκου </t>
    </r>
    <r>
      <rPr>
        <b/>
        <sz val="10"/>
        <rFont val="Arial"/>
        <family val="2"/>
        <charset val="161"/>
      </rPr>
      <t xml:space="preserve"> ΠΟΕ</t>
    </r>
  </si>
  <si>
    <t>ΚΑ ΕΞΟΔΟΥ</t>
  </si>
  <si>
    <t>ΚΑ ΕΣΟΔΟΥ</t>
  </si>
  <si>
    <t>ΚΩΔ ΕΝΤΑΞΗΣ ΘΗΣΕΑ</t>
  </si>
  <si>
    <t>ΤΙΤΛΟΣ</t>
  </si>
  <si>
    <t>ΑΥΞΗΣΗ</t>
  </si>
  <si>
    <t>ΘΗΣΕΑΣ</t>
  </si>
  <si>
    <t>ΘΗΣΕΑΣ Δ.Ε ΟΜΗΡ/ΛΗΣ</t>
  </si>
  <si>
    <t>00-6736.053</t>
  </si>
  <si>
    <t>43431-2009, έγγρ. Δ/νσης Αναπ/κών  προγ/των ΥΠΕΣ</t>
  </si>
  <si>
    <t>ΥΠ.ΕΣ/ΘΗΣΕΑΣ ΑΠΟΚΑΤΑΣΤΑΣΗ ΚΤΙΡΙΩΝ ΟΔΟΥ ΔΗΜΟΚΡΑΤΙΑΣ(ΥΠΟΕΡΓΟ ΑΠΟΚΑΤ/ΣΗ ΚΤΙΡΙΩΝ) ΚΑ.1313.046</t>
  </si>
  <si>
    <t>Θ.ΠΡΟΓΡΑΜΜΑ ΕΛΕΓΧΟΥ ΠΟΣΙΜΩΝ ΝΕΡΩΝ Ν.ΧΙΟΥ ΥΠ:ΠΑΡΟΧΗ ΥΠΗΡΕΣΙΩΝ ΣΥΜΒΟΥΛΟΥ ΚΑΙ ΔΙΑΠΙΣΤΕΥΣΗ ΑΠΌ ΕΣΥΔ ΚΑ.1313.040</t>
  </si>
  <si>
    <t xml:space="preserve">ΥΠ.ΕΣ. ΜΕΛΕΤΗ ΔΙΑΧΕΙΡΙΣΗΣ ΦΡΑΓΜΑΤΟΣ ΚΑΤΡΑΡΗ Δ. ΜΑΣΤ/ΡΩΝ(ΥΠΟΕΡΓΟ ΔΙΕΡ/ΣΗ ΣΕΝΑΡΙΩΝ ΛΕΙΤΟΥΡΓΙΑΣ ΤΟΥ ΦΡΑΓΜΑΤΟΣ ΚΑΤΡΑΡΗ ΜΕ ΧΡΗΣΗ ΥΠΟΛ/ΚΩΝ ΜΟΝΤΕΛΩΝ ΠΡ/ΣΗΣ ΚΑΙ ΠΡΟΓΝΩΣΗΣ) </t>
  </si>
  <si>
    <t>ΜΕΛΕΤΗ ΒΕΛΤΙΩΣΗΣ ΛΙΜΕΝΙΚΩΝ ΕΓΚΑΤΑΣΤ/ΩΝ ΚΑΡΔΑΜΥΛΩΝ ΘΗΣΕΑΣ</t>
  </si>
  <si>
    <t>ΧΡΗΜΣΗ</t>
  </si>
  <si>
    <t>ΥΠ. ΕΣ. /ΘΗΣΕΑΣ ΔΙΑΣ/ΣΗ  &amp; ΠΑΡ/ΣΗ ΔΕΔ/ΝΩΝ ΓΙΑ ΑΝΑΔΕΙΞΗ ΠΡΟΣΤΑΣΙΑ ΜΝΗΜΕΙΩΝ Κ ΤΟΠΩΝ ΙΣΤΟΡΙΚΗΣ ΑΞΙΑΣ ΚΑΙ ΦΥΣΙΚΟΥ ΚΑΛΛΟΥΣ</t>
  </si>
  <si>
    <t>30-7311.031, 80-8122.049</t>
  </si>
  <si>
    <t>25-7413.006,
80-8123.008</t>
  </si>
  <si>
    <t>25-7413.005,
80-8123.009</t>
  </si>
  <si>
    <t>30-7413.035,
80-8123.010</t>
  </si>
  <si>
    <t>30-7132.005,
80-8121.002</t>
  </si>
  <si>
    <t>Προγραμ. Σύμβαση  με Λιμενικό Ταμείο για την βυθοκόριση Δημοτικού αλιευτικού καταφυγίου Κώμης</t>
  </si>
  <si>
    <t>Καθαρισμός και εποπτεία χειμάρρωνΔΕ Χίου και ΔΕ Ομηρούπολης  έτους 2016 -2017</t>
  </si>
  <si>
    <t>Μελέτες νομιμοποίησης έργων Αιγιαλού &amp; Παραλίας</t>
  </si>
  <si>
    <t>Μελέτες ωρίμανσης έργων ΕΣΠΑ</t>
  </si>
  <si>
    <t>30-7413.069</t>
  </si>
  <si>
    <t>30-7413.070</t>
  </si>
  <si>
    <t>20-7335.018</t>
  </si>
  <si>
    <t>20-7335.019</t>
  </si>
  <si>
    <t>30-7425.004</t>
  </si>
  <si>
    <t>30-7413.071</t>
  </si>
  <si>
    <t>30-7331.110</t>
  </si>
  <si>
    <t>00-6737.080</t>
  </si>
  <si>
    <t>30-7331.111</t>
  </si>
  <si>
    <t>30-7336.107</t>
  </si>
  <si>
    <t>30-7326.074</t>
  </si>
  <si>
    <t>ΧΡΗΜ/ΣΗ</t>
  </si>
  <si>
    <t>ΤΡΕΧΟΥΣΑ ΠΙΣΤΩΣΗ ΑΠΟΦΑΣΗ  Δ Σ                         Α ΤΡΟΠ 2016</t>
  </si>
  <si>
    <r>
      <t xml:space="preserve">Αγροτική Οδοποιία    ΔΕ Ιωνίας (ανεξ τιμ  8ος Λογαριασμός) </t>
    </r>
    <r>
      <rPr>
        <b/>
        <sz val="10"/>
        <rFont val="Arial"/>
        <family val="2"/>
        <charset val="161"/>
      </rPr>
      <t xml:space="preserve"> ΠΟΕ</t>
    </r>
  </si>
  <si>
    <r>
      <t xml:space="preserve">Συντήρηση και επισκευή φωτεινών σηματοδοτών </t>
    </r>
    <r>
      <rPr>
        <b/>
        <sz val="10"/>
        <rFont val="Arial"/>
        <family val="2"/>
        <charset val="161"/>
      </rPr>
      <t>ΠΟΕ</t>
    </r>
    <r>
      <rPr>
        <sz val="10"/>
        <rFont val="Arial"/>
        <family val="2"/>
        <charset val="161"/>
      </rPr>
      <t xml:space="preserve"> </t>
    </r>
  </si>
  <si>
    <r>
      <t xml:space="preserve">Προμήθεια ασυρμάτων ραδιοδικτύου </t>
    </r>
    <r>
      <rPr>
        <b/>
        <sz val="10"/>
        <rFont val="Arial"/>
        <family val="2"/>
        <charset val="161"/>
      </rPr>
      <t>ΠΟΕ</t>
    </r>
  </si>
  <si>
    <r>
      <t xml:space="preserve">Αποκλάδωση - κοπή δέντρων έτους 2015 από ΣΑΤΑ </t>
    </r>
    <r>
      <rPr>
        <b/>
        <sz val="10"/>
        <color indexed="8"/>
        <rFont val="Arial"/>
        <family val="2"/>
        <charset val="161"/>
      </rPr>
      <t>ΠΟΕ</t>
    </r>
  </si>
  <si>
    <r>
      <t>Συντήρηση και επισκευή Η/Μ εγκαταστάσεων Δημοτικών κτιρίων</t>
    </r>
    <r>
      <rPr>
        <b/>
        <sz val="10"/>
        <rFont val="Arial"/>
        <family val="2"/>
        <charset val="161"/>
      </rPr>
      <t xml:space="preserve"> ΠΟΕ</t>
    </r>
  </si>
  <si>
    <r>
      <t xml:space="preserve">Έκδοση πιστοποιητικών καταλληλότητας των παιδικών χαρών του Δήμου </t>
    </r>
    <r>
      <rPr>
        <b/>
        <sz val="10"/>
        <rFont val="Arial"/>
        <family val="2"/>
        <charset val="161"/>
      </rPr>
      <t>ΠΟΕ</t>
    </r>
  </si>
  <si>
    <r>
      <t xml:space="preserve">Παροχή Υποστηρικτικών υπηρεσιών μεμονωμένων πράξεων διαχείρισης δασών και δασικών εκτάσεων Δήμου Χίου </t>
    </r>
    <r>
      <rPr>
        <b/>
        <sz val="10"/>
        <color indexed="8"/>
        <rFont val="Arial"/>
        <family val="2"/>
        <charset val="161"/>
      </rPr>
      <t>ΠΟΕ</t>
    </r>
  </si>
  <si>
    <r>
      <t xml:space="preserve">Προμήθεια τηλεφωνικού κέντρου </t>
    </r>
    <r>
      <rPr>
        <b/>
        <sz val="10"/>
        <color indexed="8"/>
        <rFont val="Arial"/>
        <family val="2"/>
        <charset val="161"/>
      </rPr>
      <t xml:space="preserve"> ΠΟΕ</t>
    </r>
  </si>
  <si>
    <r>
      <t xml:space="preserve">Μεταφορά ερπυστριοφόρου φορτωτή </t>
    </r>
    <r>
      <rPr>
        <b/>
        <sz val="10"/>
        <color indexed="8"/>
        <rFont val="Arial"/>
        <family val="2"/>
        <charset val="161"/>
      </rPr>
      <t>ΠΟΕ</t>
    </r>
  </si>
  <si>
    <t>ΠΛΗΡΩΜΕΣ 2016</t>
  </si>
  <si>
    <t>ΧΡΗΜ/ΤΗΣΗ</t>
  </si>
  <si>
    <r>
      <t xml:space="preserve">Προμήθεια ηλεκτρολογικού εξοπλισμού </t>
    </r>
    <r>
      <rPr>
        <b/>
        <sz val="10"/>
        <rFont val="Arial"/>
        <family val="2"/>
        <charset val="161"/>
      </rPr>
      <t>ΠΟΕ</t>
    </r>
  </si>
  <si>
    <t>ΣΑΑΜΠ 088/3</t>
  </si>
  <si>
    <t>ΣΑΕΠ 088</t>
  </si>
  <si>
    <t>Προμήθεια αυτόνομης Μονάδας επεξεργασίας Λυμάτων στο Δ.Δ. Αυγωνύμων, πρ. Δήμου Ομηρούπολης</t>
  </si>
  <si>
    <t>ΠΑΛΑΙΟΣ   ΚΑ ΕΣΟΔΟΥ</t>
  </si>
  <si>
    <t>ΠΡΟΫΠΟΛΟΓΙΣΜΟΣ</t>
  </si>
  <si>
    <t>ΤΡΕΧΟΥΣΑ ΠΙΣΤΩΣΗ     ΑΠΟΦΑΣΗ   Δ Σ                            Α ΤΡΟΠ 2016</t>
  </si>
  <si>
    <t>ΝΕΟΣ  ΚΑ ΕΞΟΔΩΝ</t>
  </si>
  <si>
    <t>ΝΕΟΣ   ΚΑ ΕΣΟΔΟΥ</t>
  </si>
  <si>
    <t>1328.007</t>
  </si>
  <si>
    <t>60-6041.001</t>
  </si>
  <si>
    <t>1322-013</t>
  </si>
  <si>
    <t>60-6054.001</t>
  </si>
  <si>
    <t>1328.001</t>
  </si>
  <si>
    <t>62-7336.002</t>
  </si>
  <si>
    <t>1322-014</t>
  </si>
  <si>
    <t>1328.003</t>
  </si>
  <si>
    <t>62-7336.001</t>
  </si>
  <si>
    <t>1322-015</t>
  </si>
  <si>
    <t>62-7336.003</t>
  </si>
  <si>
    <t>1322-016</t>
  </si>
  <si>
    <t>00-6737.506</t>
  </si>
  <si>
    <t>1322-017</t>
  </si>
  <si>
    <t>1328.078</t>
  </si>
  <si>
    <t>64-7413.001</t>
  </si>
  <si>
    <t>1322-018</t>
  </si>
  <si>
    <t>1328.011</t>
  </si>
  <si>
    <t>64-7311.001</t>
  </si>
  <si>
    <t>1322-019</t>
  </si>
  <si>
    <t>1328.020</t>
  </si>
  <si>
    <t>64-7323.001</t>
  </si>
  <si>
    <t>1322-020</t>
  </si>
  <si>
    <t>1328.021</t>
  </si>
  <si>
    <t>64-7323.002</t>
  </si>
  <si>
    <t>1322-021</t>
  </si>
  <si>
    <t>1328.022</t>
  </si>
  <si>
    <t>64-7323.003</t>
  </si>
  <si>
    <t>1322-022</t>
  </si>
  <si>
    <t>1328.023</t>
  </si>
  <si>
    <t>64-7323.004</t>
  </si>
  <si>
    <t>1322-023</t>
  </si>
  <si>
    <t>1328.024</t>
  </si>
  <si>
    <t>64-7323.005</t>
  </si>
  <si>
    <t>1322-024</t>
  </si>
  <si>
    <t>1328.025</t>
  </si>
  <si>
    <t>64-7323.006</t>
  </si>
  <si>
    <t>1322-025</t>
  </si>
  <si>
    <t>1328.027</t>
  </si>
  <si>
    <t>64-6615.001</t>
  </si>
  <si>
    <t>1322-026</t>
  </si>
  <si>
    <t>1328.503</t>
  </si>
  <si>
    <t>00-6737.503</t>
  </si>
  <si>
    <t>1322-027</t>
  </si>
  <si>
    <t>1328.032</t>
  </si>
  <si>
    <t>64-7413.002</t>
  </si>
  <si>
    <t>1322-028</t>
  </si>
  <si>
    <t>1328.040</t>
  </si>
  <si>
    <t>64-7326.001</t>
  </si>
  <si>
    <t>1322-029</t>
  </si>
  <si>
    <t>1328.041</t>
  </si>
  <si>
    <t>64-7336.001</t>
  </si>
  <si>
    <t>1322-030</t>
  </si>
  <si>
    <t>1328.603</t>
  </si>
  <si>
    <t>00-6737.603</t>
  </si>
  <si>
    <t>1322-031</t>
  </si>
  <si>
    <r>
      <t xml:space="preserve">ΕΣΠΑ </t>
    </r>
    <r>
      <rPr>
        <b/>
        <sz val="11"/>
        <rFont val="Arial"/>
        <family val="2"/>
        <charset val="161"/>
      </rPr>
      <t xml:space="preserve">
(ΜΕ ΝΕΟΥΣ ΚΩΔΙΚΟΥΣ ΛΟΓΩ ΜΕΤΑΒΑΣΗΣ ΣΕ ΠΔΕ, ΒΑΣΕΙ ΕΓΚΥΚΛΙΟΥ ΚΑΤΑΡΤΙΣΗΣ ΠΡΟΫΠΟΛΟΓΙΣΜΟΥ ΟΤΑ 2016)</t>
    </r>
  </si>
  <si>
    <t>ΠΑΛΑΙΟΣ       ΚΑ ΕΞΟΔΟΥ</t>
  </si>
  <si>
    <t>ANAMENOMENH ΧΡΗΜΑΤΟΔΟΤΗΣΗ 2016</t>
  </si>
  <si>
    <t>ΥΠΟΛΟΙΠΟ ΤΑΜΕΙΟΥ 31/12/2015</t>
  </si>
  <si>
    <t>ΣΥΝΟΛΟ ΓΙΑ ΠΡΟΓΡΑΜΜΑ 2016</t>
  </si>
  <si>
    <t>ΣΥΝΟΛΙΚΑ   ΚΑΤΕΝΕΜΟΜΕΝΟ</t>
  </si>
  <si>
    <t>ΣΥΝΟΛΙΚΑ ΚΑΤΑΝΕΜΟΜΕΝΟ</t>
  </si>
  <si>
    <t>ΕΟΧ</t>
  </si>
  <si>
    <t>ΕΣΠΑ  (ΜΕΤΑΦΟΡΑ ΠΗΓΗΣ ΧΡΗΜΑΤΟΔΟΤΗΣΗΣ ΣΕ ΠΔΕ)</t>
  </si>
  <si>
    <t>ΣΥΓΚΕΝΤΡΩΤΙΚΟΣ ΠΙΝΑΚΑΣ ΤΡΟΠΟΠΟΙΗΣΗΣ ΤΕΧΝΙΚΟΥ ΠΡΟΓΡΑΜΜΑΤΟΣ 2016</t>
  </si>
  <si>
    <t>ΣΑΤΑ ΠΥΡΟΠΡΟΣΤΑΣΙΑ</t>
  </si>
  <si>
    <t>ΠΑΡΑΚΡΑΤΗΘΕΝΤΑ ΕΠΕΝΔΥΣΕΙΣ</t>
  </si>
  <si>
    <t>ΣΑΑΜΠ 088 03</t>
  </si>
  <si>
    <t>ΕΣΠΑ</t>
  </si>
  <si>
    <t>ΕΓΚΕΚΡΙΜΕΝΟ ΤΕΧΝΙΚΟ ΠΡΟΓΡΑΜΜΑ</t>
  </si>
  <si>
    <t>ΠΡΩΤΗ ΤΡΟΠΟΠΟΙΗΣΗ ΤΕΧΝΙΚΟΥ ΠΡΟΓΡΑΜΜΑΤΟΣ</t>
  </si>
  <si>
    <t>ΜΕΤΑΒΟΛΗ</t>
  </si>
  <si>
    <t>ΣΥΝΟΛΟ ΤΕΧΝΙΚΟΥ ΠΡΟΓΡΑΜΜΑΤΟΣ</t>
  </si>
  <si>
    <t>ΠΡΩΤΗ ΤΡΟΠΟΠΟΙΗΣΗ ΤΕΧΝΙΚΟΥ ΠΡΟΓΡΑΜΜΑΤΟΣ  2016</t>
  </si>
  <si>
    <t>ΠΑΡΑΚΡΑΤΗΘΕΝΤΑ</t>
  </si>
  <si>
    <t>ΛΟΙΠΑ</t>
  </si>
  <si>
    <t>ΑΘΡΟΙΣΜΑ</t>
  </si>
  <si>
    <t>ΑΝΑΜΕΝΟΜΕΝΑ ΤΑΜΕΙΑΚΑ ΥΠΟΛΟΙΠΑ 31/12/2015</t>
  </si>
  <si>
    <t>ΤAΜΕΙΑΚΑ  ΥΠΟΛΟΙΠΑ 31/12/2015</t>
  </si>
  <si>
    <t>ΣΥΝΟΛΑ</t>
  </si>
  <si>
    <r>
      <t>Συντήρηση και επισκευή εγκαταστάσεων ηλεκτροφωτισμού</t>
    </r>
    <r>
      <rPr>
        <b/>
        <sz val="10"/>
        <rFont val="Arial"/>
        <family val="2"/>
        <charset val="161"/>
      </rPr>
      <t xml:space="preserve"> </t>
    </r>
  </si>
  <si>
    <r>
      <t xml:space="preserve">Αντικατάσταση λαμπτήρων ΝΟΤΙΑΣ  και   ΚΕΝΤΡΙΚΗΣ Χίου 2015 </t>
    </r>
    <r>
      <rPr>
        <b/>
        <sz val="10"/>
        <rFont val="Arial"/>
        <family val="2"/>
        <charset val="161"/>
      </rPr>
      <t>ΠΟΕ</t>
    </r>
  </si>
  <si>
    <t>30-7333.190</t>
  </si>
  <si>
    <t>Επισκευές οδοστρώματος Δημ Δικτύου</t>
  </si>
  <si>
    <t>30-6142.001</t>
  </si>
  <si>
    <t>Προετοιμασία φακέλου για την πιστοποίηση των πεζοπορικών διαδρομών στο Δήμο Χίου</t>
  </si>
  <si>
    <t>30-7322.062</t>
  </si>
  <si>
    <t>Συντήρηση πλακοστρώσεων πεζοδρόμων και πεζοδρομίων ΔΕ Χίου</t>
  </si>
  <si>
    <t xml:space="preserve"> ΠΑΡΑΚΡΑΤΗΘΕΝΤΑ  2016</t>
  </si>
  <si>
    <t>30-7336.204</t>
  </si>
  <si>
    <t>Συντήρηση Βοτανικού Κήπου</t>
  </si>
  <si>
    <t>30-7422.005</t>
  </si>
  <si>
    <t>Κατεδάφιση Δημοτικού Κτιρίου στη θέση Άγιοι Ανάργυροι Νενήτων</t>
  </si>
  <si>
    <t>30-7323.219</t>
  </si>
  <si>
    <t>Ανακατασκευή τμήματος οδού μεταξύ των οδών Φιλίππου Αργέντη, Στεφάνου Τσουρή και Καλαμπόκα</t>
  </si>
  <si>
    <t>ΥΠΕΣ</t>
  </si>
  <si>
    <t>Κατασκευή μικρού ανασχετικού φράγματος στην Περιοχή Ευρετής Χίου</t>
  </si>
  <si>
    <t>Απαλλοτρίωση για κατασκευή μικρού ανασχετικού φράγματος στη θέση "Ευρετή"</t>
  </si>
  <si>
    <t>30-7326.075  (ΚΑ εσόδου 1319.003)</t>
  </si>
  <si>
    <t xml:space="preserve">30-7111.006 (ΚΑ εσόδου 1319.003)  </t>
  </si>
  <si>
    <t>00-6737.079</t>
  </si>
  <si>
    <t>30-6654.001</t>
  </si>
  <si>
    <t>Προμήθεια roller σκίαασης και μοκετών</t>
  </si>
  <si>
    <t>30-7411.022</t>
  </si>
  <si>
    <t>Μελέτη προσθήκης κατ' επέκτασιν Βρεφονηπιακού Σταθμού Οδού Καλουτά, (Αρχιτεκτ. Μελέτη, Μελέτη Η/Μ, Μελέτη ΚΕΝΑΚ)</t>
  </si>
  <si>
    <t>30-7413.074</t>
  </si>
  <si>
    <t>Μελέτη προσθήκης κατ' επέκτασιν Βρεφονηπιακού Σταθμού Οδού Καλουτά, (Στατική  Μελέτη)</t>
  </si>
  <si>
    <t>30-7411.023</t>
  </si>
  <si>
    <t>Μελέτη ανέγερσης 7ου Νηπιαγωγείου Χίου (Αρχιτεκτ. Μελέτη, Μελέτη Η/Μ, Μελέτη ΚΕΝΑΚ)</t>
  </si>
  <si>
    <t>30-7413.075</t>
  </si>
  <si>
    <t>Μελέτη ανέγερσης 7ου Νηπιαγωγείου Χίου (Στατική Μελέτη)</t>
  </si>
  <si>
    <t>30-7411.024</t>
  </si>
  <si>
    <t>Μελέτη ανέγερσης 11ου Νηπιαγωγείου Χίου (Αρχιτεκτ. Μελέτη, Μελέτη Η/Μ, Μελέτη ΚΕΝΑΚ )</t>
  </si>
  <si>
    <t>Μελέτη ανέγερσης 11ου Νηπιαγωγείου Χίου (Στατική Μελέτη )</t>
  </si>
  <si>
    <t>30-7413.076</t>
  </si>
  <si>
    <t>30-7411.025</t>
  </si>
  <si>
    <t>Μελέτη ανάγερσης 12ου Νηπιαγωγείου Χίου (Αρχιτεκτ. Μελέτη, Μελέτη Η/Μ, Μελέτη ΚΕΝΑΚ)</t>
  </si>
  <si>
    <t>30-7413.077</t>
  </si>
  <si>
    <t>Μελέτη ανάγερσης 12ου Νηπιαγωγείου Χίου (Στατική Μελέτη)</t>
  </si>
  <si>
    <t>30-7413.078</t>
  </si>
  <si>
    <t>Μελέτη αποκατάστασης Πύργου Δοτίων (Αρχιτεκτ. Μελέτη, Μελέτη Η/Μ)</t>
  </si>
  <si>
    <t>Μελέτη αποκατάστασης Πύργου Δοτίων (Στατική Μελέτη)</t>
  </si>
  <si>
    <t>30-7413.079</t>
  </si>
  <si>
    <t>30-7411.026</t>
  </si>
  <si>
    <t>Μελέτη προσθήκης κατ' επέκτασιν Βρεφονηπιακού Σταθμού οδού Καλουτά (Γεωτεχνική Μελέτη)</t>
  </si>
  <si>
    <t>30-7411.027</t>
  </si>
  <si>
    <t>Μελέτη ανέγερσης 7ου Νηπιαγωγείου Χίου (Γεωτεχνική Μελέτη)</t>
  </si>
  <si>
    <t>30-7411.028</t>
  </si>
  <si>
    <t>Μελέτη ανέγερσης 11ου Νηπιαγωγείου Χίου (Γεωτεχνική Μελέτη)</t>
  </si>
  <si>
    <t>30-7411.029</t>
  </si>
  <si>
    <t>Μελέτη ανέγερσης 12ου Νηπιαγωγείου Χίου (Γεωτεχνική Μελέτη)</t>
  </si>
  <si>
    <t>30-7134.004</t>
  </si>
  <si>
    <t>Προμήθεια Λογισμικού Πακέτου</t>
  </si>
  <si>
    <t>30-7411.030</t>
  </si>
  <si>
    <t>Μελέτη διαρρύθμισης, αλλαγής όψεων και δημιουργία προσβάσεων στο Δημοτικό Ακίνητο της Οδού Λάδης</t>
  </si>
  <si>
    <t>30-7323.220</t>
  </si>
  <si>
    <t>30-7326.076</t>
  </si>
  <si>
    <t xml:space="preserve">Επέκταση σκιαδίων σε παραδρόμους οδού Απλωταριάς </t>
  </si>
  <si>
    <t xml:space="preserve">Επίστρωση με πετρελαϊκό στο Δημοτικό Πάρκιγκ στην οδό Αγίων Αποστόλων </t>
  </si>
  <si>
    <t>30-7411.031</t>
  </si>
  <si>
    <t>Γεωτεχνική Μελέτη για επέκταση Δημοτικού Σχολείου Θυμιανών</t>
  </si>
  <si>
    <t>30-7413.080</t>
  </si>
  <si>
    <t>Αρχιτεκτονική Μελέτη πεζοπορικής διαδρομής των μαστόρων της πέτρας Θυμιανών και ανάπλασης Δημοτικού χώρου στην περιοχή Κουκουγιαύγιες Θυμιανών</t>
  </si>
  <si>
    <t>30-7411.032</t>
  </si>
  <si>
    <t>Επικαιροποίηση μελέτης Βρεφονηπιακού Σταθμού Βαρβασίου</t>
  </si>
  <si>
    <t>30-7413.081</t>
  </si>
  <si>
    <t>Στατική Μελέτη Δημοτικού Σχολείου Χαλκειούς</t>
  </si>
  <si>
    <t>30-7413.082</t>
  </si>
  <si>
    <t>Αρχιτεκτονική αποτύπωση Πύργου Αγίου Ιωάννη Κεραμαριάς Θυμιανών</t>
  </si>
  <si>
    <t>30-7413.083</t>
  </si>
  <si>
    <t xml:space="preserve">Αρχιτεκτονική Μελέτη αποκατάστασης Πύργου Αγίου Ιωάννη Κεραμαριάς Θυμιανών </t>
  </si>
  <si>
    <t>30-7411.033</t>
  </si>
  <si>
    <t>Στατική Μελέτη αποκατάστασης Πύργου Αγίου Ιωάννου Κεραμαριάς Θυμιανών</t>
  </si>
  <si>
    <t>30-7413.084</t>
  </si>
  <si>
    <t>Γεωτεχνική Μελέτη αποκατάστασης Πύργου Αγίου Ιωάννη Κεραμαριάς Θυμιανών</t>
  </si>
  <si>
    <t>00-6736.002</t>
  </si>
  <si>
    <t>Επιχορήγηση εθελοντικών συλλόγων-σωματείων πυρόσβεσης</t>
  </si>
  <si>
    <t>10-7135.007</t>
  </si>
  <si>
    <t>Προμήθεια Οικίσκου Πυροφυλακίου</t>
  </si>
  <si>
    <t>30-7413.085</t>
  </si>
  <si>
    <t>Περιβαλλοντική μελέτη για τροποποίηση της Μελέτης του έργου "Δρόμος για την παράκαμψη της Πόλης από Χ.Θ. 0+000, έως Χ.Θ. 0+750"</t>
  </si>
  <si>
    <t>30-7131.004</t>
  </si>
  <si>
    <t>Προμήθεια κλιματιστικής Μονάδας για την αίθουσα Δημ. Συμβουλίου, στο Δημαρχείο της Χίου</t>
  </si>
  <si>
    <t>30-7131.001</t>
  </si>
  <si>
    <t>Προμήθεια μηχανήματος έργου για την αντιμετώπιση των προσφυγικών αναγκών (ΣΥΓΧΡΗΜΑΤΟΔΟΤΗΣΗ με MAGIORKA κατά 50.000)</t>
  </si>
  <si>
    <t>ΔΗΜΟΣ ΜΑΓΙΟΡΚΑΣ</t>
  </si>
  <si>
    <t>Προμήθεια μηχανήματος έργου για την αντιμετώπιση των προσφυγικών αναγκών (ΣΥΓΧΡΗΜΑΤΟΔΟΤΗΣΗ με ΣΑΤΑ  κατά 35.000)</t>
  </si>
  <si>
    <t>Εργασία Καθαρισμού χειμάρρων  Κεντρικής Χίου, ΔΕ Χίου, ΔΕ Ομηρούπολης, 2016</t>
  </si>
  <si>
    <t>Εργασία Καθαρισμού χειμάρρων , ΔΕ Καμποχώρων και ΔΕ Αγ. Μηνά   2016</t>
  </si>
  <si>
    <t>ΠΡ ΠΙΣΤΩΣΗ  2018</t>
  </si>
  <si>
    <t>00-6737.038</t>
  </si>
  <si>
    <t>30-7321.019</t>
  </si>
  <si>
    <t>Κατασκευή Αναψυκτηρίου στο Δημοτικό Χώρο της Φάρκαινας</t>
  </si>
  <si>
    <t>30-6117.004</t>
  </si>
  <si>
    <t>Διερεύνηση και αξιολόγηση οροφογραφικού και τοιχογραφικού διακόσμου, Διατηρητέου Δημοτικού Κτηρίου, επί της οδού Απλωταριάς</t>
  </si>
  <si>
    <t>30-7413.086</t>
  </si>
  <si>
    <t>30-7411.034</t>
  </si>
  <si>
    <t>Μελέτη ανέγερσης Κτηρίου στο ΕΠΑΛ Χίου</t>
  </si>
  <si>
    <t>30-7134.005</t>
  </si>
  <si>
    <t>Προμήθεια λογισμικού Πακέτου για την Τεχνική Υπηρεσία του Δήμου Χίου</t>
  </si>
  <si>
    <t>30-7131.005</t>
  </si>
  <si>
    <t>Προμήθεια Συστήματος τηλεχειρισμού αντλίας στο Υδροθεραπευτήριο Αγιασμάτων</t>
  </si>
  <si>
    <t>ΤΡΟΠΟΠΟΙΗΜΕΝΗ  529/2016 AΠ ΔΣ</t>
  </si>
  <si>
    <t>ΤΡΕΧΟΥΣΑ ΠΙΣΤΩΣΗ ΑΠΟΦΑΣΗ  Δ Σ                          Α ΤΡΟΠ 2016</t>
  </si>
  <si>
    <t>ΣΑΤΑ  ΠΥΡΟΠΡΟΣΤΑΣΙΑ  2016</t>
  </si>
  <si>
    <t>ΣΑΤΑ  ΣΧΟΛΕΙΩΝ 2016</t>
  </si>
  <si>
    <t>ΠΛΗΡΩΜΕΣ  ΕΩΣ                    31-07/2016</t>
  </si>
  <si>
    <t>ΕΚΤΙΜΗΣΗ ΠΛΗΡΩΜΩΝ     ΑΠΌ    01-08-2016</t>
  </si>
  <si>
    <t>00-6737.023</t>
  </si>
  <si>
    <t>ΠΛΗΡΩΜΕΣ EΩΣ 31/07/2016</t>
  </si>
  <si>
    <t>ΠΛΗΡΩΜΕΣ ΑΠΟ 01/08/2016  ΕΚΤΙΜ</t>
  </si>
  <si>
    <t>ΠΡΑΓΜΑΤ ΠΛΗΡΩΜΕΣ ΑΠΌ  01/08/2016</t>
  </si>
  <si>
    <t>ΠΡΑΓΜΑΤΙΚΕΣ ΠΛΗΡΩΜΕΣ 2016</t>
  </si>
  <si>
    <t>συμβ 28511</t>
  </si>
  <si>
    <t>συμβ 37500</t>
  </si>
  <si>
    <t>ΤΑΜΕΙΟ 31/07/2016</t>
  </si>
  <si>
    <t>ΕΚΤΙΜΗΣΗ ΠΛΗΡΩΜΩΝ 01/08/---31/12/2016</t>
  </si>
  <si>
    <t>ΤΑΜΕΙΟ 31/12/2016</t>
  </si>
  <si>
    <t>ΑΝΑΜΕΝ ΧΡΗΜΑΤΟΔΟΤΗΣΗ 2017</t>
  </si>
  <si>
    <t>ΠΟΣΟ ΓΙΑ ΚΑΤΑΝΟΜΗ ΓΙΑ ΝΕΑ ΕΡΓΑ 2017</t>
  </si>
  <si>
    <t>ΠΡΑΓΜΑΤΙΚΕΣ ΠΛΗΡΩΜΕΣ 01/08/2016-31/12/2016</t>
  </si>
  <si>
    <t xml:space="preserve"> </t>
  </si>
  <si>
    <t>πιθ συμβαση 80600</t>
  </si>
  <si>
    <t>Μελέτη προσθήκης Αιθουσών στο Δημοτικό Σχολείο Νενήτων (ΓΕΩΤΕΧΝΙΚΗ)</t>
  </si>
  <si>
    <t>00-6737.081</t>
  </si>
  <si>
    <t>30-7413.087</t>
  </si>
  <si>
    <t>30-7333.208</t>
  </si>
  <si>
    <t>30-7413.088</t>
  </si>
  <si>
    <t>ΠΣ  Δήμου Χίου και ΔΕΥΑΝΧ για μελέτες βιολογικού καθαρισμού σε Πυργί, Μεστά, Ελάτα</t>
  </si>
  <si>
    <t>Δασοτεχνική Μελέτη Αντιδιαβρωτικών έργων εντός των καμμένων δημοτικών εκτάσεων από την πυρκαγιά Ιουλίου 2016</t>
  </si>
  <si>
    <t>Βελτίωση δρόμου προς ΣΜΑ  Αμανής</t>
  </si>
  <si>
    <t>Μελέτη σύνταξης πινάκων υλοτομίας στα καμένα δημοτικά δάση των Τοπικών Κοινοτήτων Μεστών, Ολύμπων, Πυργίου και Αγίου Γεωργίου Συκούση</t>
  </si>
  <si>
    <r>
      <t>ΤΡΕΧΟΥΣΑ ΠΙΣΤΩΣΗ ΕΩΣ ΑΠΟΦΑΣΗ</t>
    </r>
    <r>
      <rPr>
        <b/>
        <sz val="14"/>
        <rFont val="Arial"/>
        <family val="2"/>
        <charset val="161"/>
      </rPr>
      <t xml:space="preserve"> 624 </t>
    </r>
    <r>
      <rPr>
        <b/>
        <sz val="10"/>
        <rFont val="Arial"/>
        <family val="2"/>
        <charset val="161"/>
      </rPr>
      <t>Δ Σ                          ΤΡΟΠ 2016</t>
    </r>
  </si>
  <si>
    <t>ΣΑΕΠ0881</t>
  </si>
  <si>
    <t>ΣΑΕΠ0881 ΕΠΙΧΕΙΡΗΣΙΑΚΟ ΠΡΟΓΡΑΜΜΑ "ΒΟΡΕΙΟ ΑΙΓΑΙΟ 2014-2020</t>
  </si>
  <si>
    <t>30-7341.045</t>
  </si>
  <si>
    <t>30-7341.046</t>
  </si>
  <si>
    <t>30-7341.047</t>
  </si>
  <si>
    <t>30-7341.048</t>
  </si>
  <si>
    <t>30-7341.049</t>
  </si>
  <si>
    <t>30-7341.050</t>
  </si>
  <si>
    <t>1328.083</t>
  </si>
  <si>
    <t>ΔΡΟΜΟΣ ΓΙΑ ΤΗΝ ΠΑΡΑΚΑΜΨΗ ΤΗΣ ΠΟΛΗΣ  ΤΜΗΜΑ Δ</t>
  </si>
  <si>
    <t>ΑΠΑΛΛΟΤΡΙΩΣΕΙΣ -  ΔΡΟΜΟΣ ΓΙΑ ΤΗΝ ΠΑΡΑΚΑΜΨΗ ΤΗΣ ΠΟΛΗΣ  ΤΜΗΜΑ Δ-</t>
  </si>
  <si>
    <t>ΕΡΓΑ ΑΡΧΑΙΟΛΟΓΙΑΣ-ΔΡΟΜΟΣ ΓΙΑ ΤΗΝ ΠΑΡΑΚΑΜΨΗ ΤΗΣ ΠΟΛΗΣ  ΤΜΗΜΑ Δ</t>
  </si>
  <si>
    <t>ΟΚΩ ΔΙΚΤΥΑ ΥΔΡΕΥΣΗΣ-ΔΡΟΜΟΣ ΓΙΑ ΤΗΝ ΠΑΡΑΚΑΜΨΗ ΤΗΣ ΠΟΛΗΣ  ΤΜΗΜΑ Δ</t>
  </si>
  <si>
    <t>ΟΚΩ-ΔΕΗ, ΔΡΟΜΟΣ ΓΙΑ ΤΗΝ ΠΑΡΑΚΑΜΨΗ ΤΗΣ ΠΟΛΗΣ  ΤΜΗΜΑ Δ</t>
  </si>
  <si>
    <t>ΟΚΩ ΟΤΕ- ΔΡΟΜΟΣ ΓΙΑ ΤΗΝ ΠΑΡΑΚΑΜΨΗ ΤΗΣ ΠΟΛΗΣ  ΤΜΗΜΑ Δ</t>
  </si>
  <si>
    <t>60-7341.200</t>
  </si>
  <si>
    <t>1238.007</t>
  </si>
  <si>
    <t>"Λειτουργία δομών και υπηρεσιών της Τοπιής Αυτοδιοίκησης προς όφελος των γυναικών και για την καταπολέμηση της βίας-Λειτουργία Κέντρου Συμβουλευτικής Υποστήριξης γυναικών θυμάτων στο Δήμο Χίου"</t>
  </si>
  <si>
    <t>ΠΛΗΡΩΜΕΣ ΕΩΣ 31/07/2016</t>
  </si>
  <si>
    <t>ΠΛΗΡΩΜΕΣ ΕΩΣ 31/12/2016 ΕΚΤΙΜ</t>
  </si>
  <si>
    <t>30-7131.001,   1411.005</t>
  </si>
  <si>
    <t>25-7135.032,  1322.013</t>
  </si>
  <si>
    <t>30-7413.062, 1323.008</t>
  </si>
  <si>
    <t>TELOS</t>
  </si>
  <si>
    <t>ΚΛΕΙΣΤΟ ΓΥΜΝΑΣΤΗΡΙΟ ΚΑΜΠΟΧΩΡΩΝ</t>
  </si>
  <si>
    <t>Τα</t>
  </si>
  <si>
    <t>ΤΡΟΠ</t>
  </si>
  <si>
    <t>107267,95  Τα</t>
  </si>
  <si>
    <t>ΤΑΜΕΙΟ</t>
  </si>
  <si>
    <t>25-7135.032</t>
  </si>
  <si>
    <t>127/2016</t>
  </si>
  <si>
    <t>Περίσσευμα 10.000 ευρώ</t>
  </si>
  <si>
    <t>Πιθανό περίσσευμα 2.000 ευρώ</t>
  </si>
  <si>
    <t xml:space="preserve">Περίσσευμα 5.000 ευρώ </t>
  </si>
  <si>
    <t>Περίσσευμα 1.500 ευρώ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</si>
  <si>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</si>
  <si>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Προμήθεια καυσίμων και λιπαντικών Οχημάτων Πολιτικής Προστασίας</t>
  </si>
  <si>
    <t>Κάλυψη αναγκών Τμήματος Πολιτικης Προστασίας σε περιόδους πυρκαγιών 2017</t>
  </si>
  <si>
    <t>Εργασίες επισκευής οχημάτων 2017</t>
  </si>
  <si>
    <t>Εργασίεςεπισκευής μηχανημάτων Πολιτικής Προστασίας 2017</t>
  </si>
  <si>
    <t>Καθαρισμοί δρόμων, κοινοχρήστων χώρων και γεωτεμαχίων περιμετρικά των οικισμών για πυροπροστασία 2017</t>
  </si>
  <si>
    <t>Συντήρηση πυροσβεστικών δικτύων και δεξαμενών 2017</t>
  </si>
  <si>
    <t>Προμήθεια υλικών συντήρησης &amp; εξοπλισμού Πολιτικής Προστασίας 2017</t>
  </si>
  <si>
    <t>20 17</t>
  </si>
  <si>
    <t>Συντήρηση αγροτικών , δασικών  δρόμων  αντιπυρικών ζωνών  ΔΕ ΜΑΣΤΙΧΟΧΩΡΙΩΝ 2017</t>
  </si>
  <si>
    <t>Συντήρηση αγροτικών , δασικών  δρόμων  αντιπυρικών ζωνών  ΔΕ ΙΩΝΙΑΣ 2017</t>
  </si>
  <si>
    <t>Συντήρηση αγροτικών , δασικών  δρόμων  αντιπυρικών ζωνών  ΔΕ ΟΜΗΡΟΥΠΟΛΗΣ 2017</t>
  </si>
  <si>
    <t>Συντήρηση αγροτικών , δασικών  δρόμων  αντιπυρικών ζωνών  ΔΕ ΑΜΑΝΗΣ 2017</t>
  </si>
  <si>
    <t>Συντήρηση αγροτικών , δασικών  δρόμων  αντιπυρικών ζωνών  ΔΕ ΚΑΡΔΑΜΥΛΩΝ 2017</t>
  </si>
  <si>
    <t>Συντήρηση αγροτικών , δασικών  δρόμων  αντιπυρικών ζωνών  ΔΕ ΧΙΟΥ ΚΑΜΠΟΧΩΡΩΝ ΑΓΙΟΥ ΜΗΝΑ 2017</t>
  </si>
  <si>
    <t>Συντήρηση πυροφυλακίων 2017</t>
  </si>
  <si>
    <t>Προμήθεια ανταλλακτικών οχημάτων Πολιτικής Προστασίας 2017</t>
  </si>
  <si>
    <t>Ενίσχυση Εθελοντικών Δράσεων</t>
  </si>
  <si>
    <t>Προμήθεια ανταλλακτικών μηχανημάτων Πολιτικής Προστασίας 2017</t>
  </si>
  <si>
    <t>ΑΝΑΜΟΡΦΩΣΕΙΣ ΜΕΤΑ ΤΗ  ΣΥΜΦΩΝΙΑ ΜΕ ΓΚΑΝΑΠΗ</t>
  </si>
  <si>
    <t>1314.096, 30-7311.048</t>
  </si>
  <si>
    <t>ΣΑΕ 055  ΑΠΟΦ 633 ΔΣ</t>
  </si>
  <si>
    <t>Αντιμετώπιση ζημιών και κατστροφών που προκλήθηκαν από τις καταστροφικές πυρκαγιές στη Χίο Ιούλιο και Αύγουστο 2016</t>
  </si>
  <si>
    <t>30-7323.221, 1314.097</t>
  </si>
  <si>
    <t>ΚΑΤΑΣΚΕΥΉ ΚΛΕΙΣΤΟΥ ΓΥΜΝΑΣΤΗΡΙΟΥ ΚΑΜΠΟΧΩΡΩΝ</t>
  </si>
  <si>
    <t>30-8123.010, 1314.092</t>
  </si>
  <si>
    <t>30-7131.006</t>
  </si>
  <si>
    <t>Προμήθεια κλιματιστικού μηχανήματος για το Δημοτικό κτίριο της οδού Οινιπίωνος 1</t>
  </si>
  <si>
    <t>30-7336.109</t>
  </si>
  <si>
    <t>Συλλογή, καθαρισμός και αποθήκευση σκιαδίων Οδού Απλωταριάς</t>
  </si>
  <si>
    <t>30-7335.003</t>
  </si>
  <si>
    <t>Εργασία τοποθέτησης Χριστουγεννιάτικου Διακόσμου</t>
  </si>
  <si>
    <t>30-7331.178</t>
  </si>
  <si>
    <t>Επισκευαστικές εργασίες στο 4ο και 11ο Δημοτικό Σχολείο Κάμπου και στο 2ο και 3ο Νηπιαγωγίο Βροντάδου</t>
  </si>
  <si>
    <t>ΝΕΑ</t>
  </si>
  <si>
    <r>
      <t>Επισκευαστικές εργασίες σχολικών συγκροτημάτων</t>
    </r>
    <r>
      <rPr>
        <b/>
        <sz val="10"/>
        <rFont val="Arial"/>
        <family val="2"/>
        <charset val="161"/>
      </rPr>
      <t xml:space="preserve"> Α'βάθμιας Εκπαίδευσης </t>
    </r>
    <r>
      <rPr>
        <sz val="10"/>
        <rFont val="Arial"/>
        <family val="2"/>
        <charset val="161"/>
      </rPr>
      <t xml:space="preserve"> Δήμου Χίου έτους 2017</t>
    </r>
  </si>
  <si>
    <r>
      <t>Επισκευαστικές εργασίες σχολικών συγκροτημάτων</t>
    </r>
    <r>
      <rPr>
        <b/>
        <sz val="10"/>
        <rFont val="Arial"/>
        <family val="2"/>
        <charset val="161"/>
      </rPr>
      <t xml:space="preserve"> Β'βάθμιας Εκπαίδευσης </t>
    </r>
    <r>
      <rPr>
        <sz val="10"/>
        <rFont val="Arial"/>
        <family val="2"/>
        <charset val="161"/>
      </rPr>
      <t xml:space="preserve"> Δήμου Χίου έτους 2017</t>
    </r>
  </si>
  <si>
    <t>Προμήθεια χρωμάτων  σχολικών συγκροτηματων  2017</t>
  </si>
  <si>
    <t>Ταμειακο 31/07/2016</t>
  </si>
  <si>
    <t>Αναμ χρηματοδ 2016</t>
  </si>
  <si>
    <t>Προβλ πληρ εως 31/12/2016</t>
  </si>
  <si>
    <t>Εκτιμ ταμ  υπολ 31/12/2016</t>
  </si>
  <si>
    <t>Χρηματοδ 2017</t>
  </si>
  <si>
    <t>Συνολο για 2017</t>
  </si>
  <si>
    <t>Συνεχιζομενα</t>
  </si>
  <si>
    <t>ΣΑΤΑ  ΣΧΟΛΕΙΩΝ</t>
  </si>
  <si>
    <t xml:space="preserve"> ΣΤΡ    ΣΑΤΑ </t>
  </si>
  <si>
    <t>Καθαρισμός και εποπτεία χειμάρρων ΔΕ Χίου και ΔΕ Ομηρούπολης  έτους 2017-2018</t>
  </si>
  <si>
    <t>Αγροτική οδοποιία ΝΟΤΙΑΣ  Χίου, ΔΕ Μαστιχοχωρίων και Ιωνίας 2017</t>
  </si>
  <si>
    <t>Διαμόρφωση και ανάπλαση Κοινοχρήστων χώρων Νότιας Χίου, ΔΕ Μαστιχοχωρίων και Ιωνίας , 2017</t>
  </si>
  <si>
    <t>Επισκευή και συντήρηση αθλητικών εγκαταστάσεων 2017</t>
  </si>
  <si>
    <t>Κατεδάφιση χαρακτηρισθέντων "επικινδύνως ετοιμορρόπων" κατασκευών 2017</t>
  </si>
  <si>
    <t>Επισκευή και συντήρηση  Η/Μ εγκαταστάσεων Δημοτικών κτιρίων  2017</t>
  </si>
  <si>
    <t>Προμήθεια ξυλείας έτους 2017</t>
  </si>
  <si>
    <t>Προμήθεια ειδών σήμανσης, σημάτων και καθρεπτών κυκλοφορίας έτους 2017</t>
  </si>
  <si>
    <t>Προμήθεια ψυχρού Ασφαλτομίγματος έτους 2017</t>
  </si>
  <si>
    <t>Προμήθεια υλικών πεζοδρομήσεως έτους 2017</t>
  </si>
  <si>
    <t>Προμήθεια ασφάλτου έτους 2017</t>
  </si>
  <si>
    <t>Προμήθεια υλικού οδοστρωσίας έτους 2017</t>
  </si>
  <si>
    <t>Προμήθεια υλικών συντήρησης και επισκευής κτιρίων  έτους 2017</t>
  </si>
  <si>
    <t>Προμήθεια ετοίμου σκυροδέματος έτους 2017</t>
  </si>
  <si>
    <t>Προμήθεια οπλισμού για οικοδομικές εργασίες έτους 2017</t>
  </si>
  <si>
    <t>Προμήθεια σιδηρών υλικών έτους 2017</t>
  </si>
  <si>
    <t>Προμήθεια οικοδομικών υλικών έτους 2017</t>
  </si>
  <si>
    <t>Προμήθεια Στάσεων λεωφορείου  2017</t>
  </si>
  <si>
    <t>Προμήθεια εργαλείων και αναλωσίμων 2017</t>
  </si>
  <si>
    <t>Προμήθεια χρωμάτων οδοσήμανσης έτους 2017</t>
  </si>
  <si>
    <t>Προμήθεα ειδών ύδρευσης, αποχέτευσης, θέρμανσης  2017</t>
  </si>
  <si>
    <t>Προφύλαξη και αποκατάσταση Ενορίας  Αγίου Μάρκου   και Ενορίας Παναγίας Ερυθιανής   (ρουκετοπόλεμος) 2017</t>
  </si>
  <si>
    <t>Αποκλάδωση  - κοπή δέντρων έτους 2017 από ΣΑΤΑ</t>
  </si>
  <si>
    <t>Ανύψωση Προσωπικού Τμήματος Συντήρησης Πρασίνου για εργασίες συντήρησης ψηλών δέντρων από ΣΑΤΑ 2017</t>
  </si>
  <si>
    <t>Κάλυψη αναγκών ΠΣΕΑ για καταστάσεις έκτακτης ανάγκης 2017</t>
  </si>
  <si>
    <t>ΤΑΜΕΙΑΚΟ ΥΠΟΛΟΙΠΟ  31/07/2016</t>
  </si>
  <si>
    <t>ΠΡΟΒΛΕΨΗ ΠΛΗΡ 1/8/2016-31/12/2016</t>
  </si>
  <si>
    <t xml:space="preserve">ΠΡΟΒΛΕΨΗ ΤΑΜ ΥΠΟΛ 31/12/2016 </t>
  </si>
  <si>
    <t>ΑΝΑΜΕΝ ΧΡΗΜΑΤΟΔ 2017</t>
  </si>
  <si>
    <t>ΣΥΝΟΛΟ ΓΙΑ 2017</t>
  </si>
  <si>
    <t>ΝΕΑ ΓΙΑ ΤΟ 2017</t>
  </si>
  <si>
    <t>Επίστρωση με πετρελαϊκό στο Δημοτικό Πάρκιγκ στην οδό Αγίων Αποστόλων 2017</t>
  </si>
  <si>
    <t>Συντήρηση Βοτανικού Κήπου Αιγαίου</t>
  </si>
  <si>
    <t>Επισκευή και συντήρηση Δημοτικών Κοιμητηρίων 2016-2017</t>
  </si>
  <si>
    <t>ΕΝΙΣΧΥΣΗ ΑΠΌ ΠΡΟΤΑΣΗ ΓΙΟΥΒΕΤΣΗ</t>
  </si>
  <si>
    <t>Προμήθεια ηλεκτρονικών υπολογιστών</t>
  </si>
  <si>
    <t>Επισκευή μικροφωνικών και μεγαφωνικών εγκαταστάσεων</t>
  </si>
  <si>
    <t>Δ ΠΡΟΓ</t>
  </si>
  <si>
    <t>ΠΡ</t>
  </si>
  <si>
    <t>ΤΟΝ   ΑΓΝΟΕΙΤΕ</t>
  </si>
  <si>
    <t>ΣΤΟΙΧΕΙΑ   ΣΑΤΑ  ΒΑΣΕΙ  ΣΤΟΙΧΕΙΩΝ 31/07/2016  ΣΥΜΦΩΝΗΜΕΝΑ ΜΕ ΓΚΑΝΑΠΗ</t>
  </si>
  <si>
    <t xml:space="preserve">10344  πιθ  σύμβαση </t>
  </si>
  <si>
    <t>1062 πιθ σύμβαση</t>
  </si>
  <si>
    <t>10344 πιθ σύμβαση</t>
  </si>
  <si>
    <t>συμβ  10318</t>
  </si>
  <si>
    <t>πιθ συμβαση 4645</t>
  </si>
  <si>
    <t>πιθ συμβαση 11030</t>
  </si>
  <si>
    <t>λ</t>
  </si>
  <si>
    <t>ε</t>
  </si>
  <si>
    <t>Καθαρισμός Περιαστικών Δασών</t>
  </si>
  <si>
    <t>ΕΝΔΕΙΞΗ</t>
  </si>
  <si>
    <t>88930  Λ</t>
  </si>
  <si>
    <t>98588,30  Ε</t>
  </si>
  <si>
    <t>ΠΛΗΡΩΜΕΣ ΑΠΌ 01 08 2016 ΕΩΣ  08  11 2016</t>
  </si>
  <si>
    <t>ΠΡΟΒΛΕΨΗ ΧΡΗΜΑΤΟΔ  1/8-31/12/2016</t>
  </si>
  <si>
    <t>Εργασία Καθαρισμού χειμάρρων , ΔΕ Χίου, ΔΕ Καμποχώρων και ΔΕ Αγ. Μηνά   2017</t>
  </si>
  <si>
    <t>Εργασία Καθαρισμού χειμάρρων ΔΕ Ομηρούπολης, ΔΕ Καρδαμύλων και Αμανής , 2017</t>
  </si>
  <si>
    <t>Εργασία Καθαρισμού χειμάρρων ΔΕ Μαστιχοχωρίων και Ιωνίας, 2017</t>
  </si>
  <si>
    <t>Εσωτερική οδοποιία ΒΟΡΕΙΑΣ Χίου  , ΔΕ Ομηρούπολης, ΔΕ Καρδαμύλων και Αμανής , 2017</t>
  </si>
  <si>
    <t>Εσωτερική οδοποιία ΝΟΤΙΑΣ  Χίου , ΔΕ Μαστιχοχωρίων και Ιωνίας , 2017</t>
  </si>
  <si>
    <t>Εσωτερική Οδοποιία ΚΕΝΤΡΙΚΗΣ ΧΙΟΥ, ΔΕ Καμποχώρων και Αγίου Μηνά, 2017</t>
  </si>
  <si>
    <t>Εσωτερική Οδοποιία ΔΕ Χίου, 2017</t>
  </si>
  <si>
    <t>Βελτίωση δημοτικής οδού, παράπλευρης του Α' τμήματος Περιφερειακής οδού Χίου</t>
  </si>
  <si>
    <t>Αγροτική οδοποιία ΚΕΝΤΡΙΚΗΣ Χίου , ΔΕ Χίου, Καμποχώρων και Αγ. Μηνά 2017</t>
  </si>
  <si>
    <t>Αγροτική  οδοποιία ΒΟΡΕΙΑΣ Χίου, ΔΕ Ομηρούπολης, Καρδαμύλων και Αμανής , 2017</t>
  </si>
  <si>
    <t>Διαμόρφωση και ανάπλαση Κοινοχρήστων χώρων Κεντρικής Χίου , ΔΕ Χίου, Καμποχώρων και Αγ. Μηνά,   2017</t>
  </si>
  <si>
    <t>Διαμόρφωση και ανάπλαση Κοινοχρήστων χώρων  ΒΟΡΕΙΑΣ Χίου , ΔΕ Ομηρούπολης, Καρδαμύλων και Αμανής , 2017</t>
  </si>
  <si>
    <t>Επισκευή συντήρηση διαρρύθμιση Δημοτικών Κτιρίων , 2017</t>
  </si>
  <si>
    <t>Υπηρεσίες μεταφορών τεχνικών έργων</t>
  </si>
  <si>
    <t>Προμήθεια και εγκατάσταση λογισμικού GIS</t>
  </si>
  <si>
    <t>Μελέτη αποχέτευσης όμβριων οδών Καλοπλύτη, Πασπάτη και Ε. Αργέντη (Π.Σ. με ΔΕΥΑΧ)</t>
  </si>
  <si>
    <t>Έχει πίστωση 36.300 από ΣΑΤΑ 2016 και 23.700 από ΣΑΤΑ 2017</t>
  </si>
  <si>
    <t>Μελέτη αναβάθμισης υδροθεραπευτηρίου Αγιασμάτων</t>
  </si>
  <si>
    <t>Μελέτη οριοθέτησης χειμμάρου Αγιασμάτων</t>
  </si>
  <si>
    <t>Προμήθεια χρωμάτων έτους 2017</t>
  </si>
  <si>
    <t>13420,06</t>
  </si>
  <si>
    <t>37,20</t>
  </si>
  <si>
    <t>1894,85</t>
  </si>
  <si>
    <t>5092,34</t>
  </si>
  <si>
    <t>8691,31</t>
  </si>
  <si>
    <t>569,37</t>
  </si>
  <si>
    <t>696,22</t>
  </si>
  <si>
    <t>Προμήθεια Η/Υ και Εκτυπωτών</t>
  </si>
  <si>
    <t>Προμήθεια εξοπλισμού Πληροφόρησης</t>
  </si>
  <si>
    <t>10-7134.008</t>
  </si>
  <si>
    <t>Προμελέτες νέων κτιριακών εγκαταστάσεων σχολικών κτιρίων</t>
  </si>
  <si>
    <t>Προμήθεια -αναβάθμιση λογισμικού GIS</t>
  </si>
  <si>
    <t>Αποκατάσταση λειτουργικών βαθών Δημοτικού Αλιευτικού Καταφυγίου Κώμης</t>
  </si>
  <si>
    <t>Διαχειριστικό Σχέδιο αξιοποίησης και ανάδειξης Αγιασμάτων</t>
  </si>
  <si>
    <t>Yδρογεωλογική και γεωφυσική Μελέτη Πηγής Αγιασμάτων</t>
  </si>
  <si>
    <t xml:space="preserve">Μελέτη εκσυγχρονισμού Υδροθεραπευτηρίου Αγιασμάτων, εγκαταστάσεων Ιαματικής Πηγής και διαμόρφωσης περιβάλλοντος χώρου (Η/Μ,Αρχιτεκτονική, Στατική)», </t>
  </si>
  <si>
    <t>Προμήθεια παρελκόμενων μηχανημάτων Τεχνικής Υπηρεσίας</t>
  </si>
  <si>
    <t xml:space="preserve">Μελέτες αναβάθμισης - ενεργειακής απόδοσης Σχολείων &amp; Δημοτικών  Κτιρίων  </t>
  </si>
  <si>
    <t xml:space="preserve">Σύνταξη τευχών Δημοσίων Διαγωνισμών ανάθεσης Μελετών </t>
  </si>
  <si>
    <t>Μελέτη αναστήλωσης "Τράπεζας" Ολύμπων</t>
  </si>
  <si>
    <t>Μελέτη Πεζογέφυρας Καταρράκτη</t>
  </si>
  <si>
    <t xml:space="preserve">Μελέτες ωρίμανσης έργων για ένταξη στο ΕΠ Β ΑΙΓΑΙΟΥ 2014-2020, στο πλαίσιο  της Στρατηγικής   ΒΑΑ. </t>
  </si>
  <si>
    <t>Μελέτη Οδικής Ασφάλειας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</si>
</sst>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&quot; €&quot;"/>
    <numFmt numFmtId="165" formatCode="#,##0.00\ &quot;€&quot;"/>
    <numFmt numFmtId="166" formatCode="#,##0.00_ ;[Red]\-#,##0.00\ "/>
  </numFmts>
  <fonts count="47" x14ac:knownFonts="1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sz val="18"/>
      <name val="Arial"/>
      <family val="2"/>
      <charset val="161"/>
    </font>
    <font>
      <b/>
      <sz val="16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i/>
      <sz val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b/>
      <sz val="14"/>
      <name val="Arial"/>
      <family val="2"/>
      <charset val="161"/>
    </font>
    <font>
      <b/>
      <sz val="18"/>
      <color indexed="56"/>
      <name val="Cambria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1"/>
      <color indexed="52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sz val="11"/>
      <color indexed="10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8"/>
      <name val="Arial"/>
      <family val="2"/>
      <charset val="161"/>
    </font>
    <font>
      <i/>
      <sz val="10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0.5"/>
      <name val="Arial"/>
      <family val="2"/>
      <charset val="161"/>
    </font>
    <font>
      <sz val="12"/>
      <name val="Arial"/>
      <family val="2"/>
      <charset val="161"/>
    </font>
    <font>
      <b/>
      <sz val="10"/>
      <color indexed="8"/>
      <name val="Arial"/>
      <family val="2"/>
      <charset val="161"/>
    </font>
    <font>
      <i/>
      <sz val="8"/>
      <name val="Arial"/>
      <family val="2"/>
      <charset val="161"/>
    </font>
    <font>
      <b/>
      <sz val="10"/>
      <color rgb="FFFF0000"/>
      <name val="Arial"/>
      <family val="2"/>
      <charset val="161"/>
    </font>
    <font>
      <u/>
      <sz val="10"/>
      <name val="Arial"/>
      <family val="2"/>
      <charset val="161"/>
    </font>
    <font>
      <sz val="9"/>
      <name val="Arial"/>
      <family val="2"/>
      <charset val="161"/>
    </font>
    <font>
      <sz val="10"/>
      <color rgb="FFFF0000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1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" fillId="0" borderId="0"/>
    <xf numFmtId="0" fontId="6" fillId="0" borderId="0"/>
    <xf numFmtId="0" fontId="23" fillId="7" borderId="1" applyNumberFormat="0" applyAlignment="0" applyProtection="0"/>
    <xf numFmtId="0" fontId="27" fillId="21" borderId="2" applyNumberFormat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4" fillId="20" borderId="8" applyNumberFormat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7" applyNumberFormat="0" applyFont="0" applyAlignment="0" applyProtection="0"/>
    <xf numFmtId="0" fontId="26" fillId="0" borderId="6" applyNumberFormat="0" applyFill="0" applyAlignment="0" applyProtection="0"/>
    <xf numFmtId="0" fontId="1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5" fillId="20" borderId="1" applyNumberFormat="0" applyAlignment="0" applyProtection="0"/>
  </cellStyleXfs>
  <cellXfs count="370">
    <xf numFmtId="0" fontId="0" fillId="0" borderId="0" xfId="0"/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5" fontId="12" fillId="0" borderId="10" xfId="20" applyNumberFormat="1" applyFont="1" applyBorder="1" applyAlignment="1" applyProtection="1">
      <alignment horizontal="center" vertical="center" wrapText="1"/>
    </xf>
    <xf numFmtId="0" fontId="6" fillId="0" borderId="10" xfId="20" applyFont="1" applyBorder="1" applyAlignment="1" applyProtection="1">
      <alignment horizontal="center" vertical="center"/>
      <protection locked="0"/>
    </xf>
    <xf numFmtId="164" fontId="6" fillId="0" borderId="10" xfId="20" applyNumberFormat="1" applyFont="1" applyBorder="1" applyAlignment="1" applyProtection="1">
      <alignment horizontal="center" vertical="center" wrapText="1"/>
    </xf>
    <xf numFmtId="164" fontId="6" fillId="0" borderId="10" xfId="20" applyNumberFormat="1" applyFont="1" applyBorder="1" applyAlignment="1" applyProtection="1">
      <alignment horizontal="center" vertical="center" wrapText="1" shrinkToFit="1"/>
    </xf>
    <xf numFmtId="0" fontId="6" fillId="0" borderId="10" xfId="20" applyFont="1" applyFill="1" applyBorder="1" applyAlignment="1" applyProtection="1">
      <alignment horizontal="center" vertical="center"/>
      <protection locked="0"/>
    </xf>
    <xf numFmtId="164" fontId="6" fillId="0" borderId="10" xfId="2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wrapText="1"/>
    </xf>
    <xf numFmtId="166" fontId="7" fillId="0" borderId="10" xfId="0" applyNumberFormat="1" applyFont="1" applyFill="1" applyBorder="1" applyAlignment="1" applyProtection="1">
      <alignment horizontal="center" wrapText="1"/>
    </xf>
    <xf numFmtId="4" fontId="8" fillId="0" borderId="10" xfId="0" applyNumberFormat="1" applyFont="1" applyFill="1" applyBorder="1" applyAlignment="1" applyProtection="1">
      <alignment horizontal="center" wrapText="1"/>
    </xf>
    <xf numFmtId="165" fontId="12" fillId="0" borderId="10" xfId="2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/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65" fontId="0" fillId="0" borderId="0" xfId="0" applyNumberFormat="1" applyFont="1" applyProtection="1"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0" fontId="6" fillId="0" borderId="10" xfId="0" applyFont="1" applyFill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Protection="1">
      <protection locked="0"/>
    </xf>
    <xf numFmtId="0" fontId="0" fillId="24" borderId="10" xfId="0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 applyProtection="1">
      <alignment horizontal="left" vertical="center" wrapText="1"/>
      <protection locked="0"/>
    </xf>
    <xf numFmtId="0" fontId="2" fillId="25" borderId="10" xfId="0" applyFont="1" applyFill="1" applyBorder="1" applyAlignment="1" applyProtection="1">
      <alignment horizontal="center" vertical="center" wrapText="1"/>
      <protection locked="0"/>
    </xf>
    <xf numFmtId="4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14" fillId="26" borderId="10" xfId="0" applyFont="1" applyFill="1" applyBorder="1" applyAlignment="1" applyProtection="1">
      <alignment horizontal="center" vertical="center" wrapText="1"/>
      <protection locked="0"/>
    </xf>
    <xf numFmtId="4" fontId="14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14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</xf>
    <xf numFmtId="0" fontId="7" fillId="0" borderId="10" xfId="0" applyFont="1" applyBorder="1"/>
    <xf numFmtId="0" fontId="7" fillId="0" borderId="0" xfId="0" applyFont="1"/>
    <xf numFmtId="0" fontId="7" fillId="0" borderId="0" xfId="0" applyFont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wrapText="1"/>
    </xf>
    <xf numFmtId="0" fontId="6" fillId="0" borderId="0" xfId="0" applyFont="1"/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0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Protection="1"/>
    <xf numFmtId="0" fontId="6" fillId="0" borderId="0" xfId="0" applyFont="1" applyProtection="1"/>
    <xf numFmtId="8" fontId="0" fillId="0" borderId="0" xfId="0" applyNumberFormat="1"/>
    <xf numFmtId="8" fontId="0" fillId="0" borderId="0" xfId="0" applyNumberFormat="1" applyProtection="1"/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0" xfId="0" applyNumberFormat="1" applyFont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Protection="1">
      <protection locked="0"/>
    </xf>
    <xf numFmtId="165" fontId="35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/>
    <xf numFmtId="0" fontId="13" fillId="0" borderId="0" xfId="0" applyFont="1"/>
    <xf numFmtId="0" fontId="31" fillId="0" borderId="0" xfId="0" applyFont="1"/>
    <xf numFmtId="0" fontId="8" fillId="25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164" fontId="2" fillId="0" borderId="10" xfId="20" applyNumberFormat="1" applyFont="1" applyFill="1" applyBorder="1" applyAlignment="1" applyProtection="1">
      <alignment horizontal="center" vertical="center" wrapText="1" shrinkToFit="1"/>
    </xf>
    <xf numFmtId="164" fontId="2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6" fillId="0" borderId="10" xfId="20" applyFont="1" applyBorder="1" applyAlignment="1" applyProtection="1">
      <alignment horizontal="left" vertical="center" wrapText="1"/>
    </xf>
    <xf numFmtId="0" fontId="8" fillId="0" borderId="10" xfId="20" applyFont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0" borderId="0" xfId="0" applyProtection="1">
      <protection locked="0"/>
    </xf>
    <xf numFmtId="164" fontId="2" fillId="29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20" applyFont="1" applyFill="1" applyBorder="1" applyAlignment="1" applyProtection="1">
      <alignment horizontal="left" vertical="center" wrapText="1"/>
    </xf>
    <xf numFmtId="49" fontId="15" fillId="0" borderId="0" xfId="0" applyNumberFormat="1" applyFont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Alignment="1">
      <alignment horizontal="center"/>
    </xf>
    <xf numFmtId="4" fontId="3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165" fontId="1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26" borderId="10" xfId="0" applyNumberFormat="1" applyFont="1" applyFill="1" applyBorder="1" applyAlignment="1" applyProtection="1">
      <alignment horizontal="center" vertical="center"/>
      <protection locked="0"/>
    </xf>
    <xf numFmtId="1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Fill="1"/>
    <xf numFmtId="0" fontId="8" fillId="26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2" fillId="28" borderId="10" xfId="0" applyFont="1" applyFill="1" applyBorder="1" applyAlignment="1" applyProtection="1">
      <alignment horizontal="left" vertical="center" wrapText="1"/>
    </xf>
    <xf numFmtId="0" fontId="2" fillId="30" borderId="10" xfId="0" applyFont="1" applyFill="1" applyBorder="1" applyAlignment="1" applyProtection="1">
      <alignment horizontal="left" vertical="center" wrapText="1"/>
    </xf>
    <xf numFmtId="0" fontId="2" fillId="27" borderId="10" xfId="0" applyFont="1" applyFill="1" applyBorder="1" applyAlignment="1" applyProtection="1">
      <alignment horizontal="left" vertical="center"/>
    </xf>
    <xf numFmtId="164" fontId="2" fillId="31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2" borderId="10" xfId="0" applyNumberFormat="1" applyFont="1" applyFill="1" applyBorder="1" applyAlignment="1" applyProtection="1">
      <alignment horizontal="left" vertical="center" wrapText="1"/>
    </xf>
    <xf numFmtId="49" fontId="31" fillId="25" borderId="10" xfId="20" applyNumberFormat="1" applyFont="1" applyFill="1" applyBorder="1" applyAlignment="1" applyProtection="1">
      <alignment horizontal="center" vertical="center" wrapText="1"/>
      <protection locked="0"/>
    </xf>
    <xf numFmtId="0" fontId="31" fillId="25" borderId="10" xfId="20" applyFont="1" applyFill="1" applyBorder="1" applyAlignment="1" applyProtection="1">
      <alignment horizontal="center" vertical="center" wrapText="1"/>
      <protection locked="0"/>
    </xf>
    <xf numFmtId="165" fontId="3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20" applyNumberFormat="1" applyFont="1" applyBorder="1" applyAlignment="1" applyProtection="1">
      <alignment horizontal="center" vertical="center"/>
    </xf>
    <xf numFmtId="0" fontId="31" fillId="0" borderId="10" xfId="20" applyFont="1" applyBorder="1" applyAlignment="1" applyProtection="1">
      <alignment horizontal="center" vertical="center" wrapText="1"/>
    </xf>
    <xf numFmtId="0" fontId="2" fillId="0" borderId="10" xfId="20" applyFont="1" applyBorder="1" applyAlignment="1" applyProtection="1">
      <alignment horizontal="center" vertical="center"/>
      <protection locked="0"/>
    </xf>
    <xf numFmtId="3" fontId="2" fillId="0" borderId="10" xfId="20" applyNumberFormat="1" applyFont="1" applyBorder="1" applyAlignment="1" applyProtection="1">
      <alignment horizontal="center" vertical="center"/>
      <protection locked="0"/>
    </xf>
    <xf numFmtId="0" fontId="13" fillId="0" borderId="10" xfId="20" applyFont="1" applyBorder="1" applyAlignment="1" applyProtection="1">
      <alignment horizontal="center" vertical="center" wrapText="1"/>
    </xf>
    <xf numFmtId="0" fontId="31" fillId="0" borderId="10" xfId="20" applyFont="1" applyFill="1" applyBorder="1" applyAlignment="1" applyProtection="1">
      <alignment horizontal="center" vertical="center" wrapText="1"/>
    </xf>
    <xf numFmtId="0" fontId="31" fillId="0" borderId="10" xfId="20" applyFont="1" applyFill="1" applyBorder="1" applyAlignment="1" applyProtection="1">
      <alignment horizontal="left" vertical="center" wrapText="1"/>
    </xf>
    <xf numFmtId="49" fontId="6" fillId="31" borderId="10" xfId="20" applyNumberFormat="1" applyFont="1" applyFill="1" applyBorder="1" applyAlignment="1" applyProtection="1">
      <alignment horizontal="center" vertical="center"/>
    </xf>
    <xf numFmtId="49" fontId="6" fillId="33" borderId="10" xfId="20" applyNumberFormat="1" applyFont="1" applyFill="1" applyBorder="1" applyAlignment="1" applyProtection="1">
      <alignment horizontal="center" vertical="center"/>
    </xf>
    <xf numFmtId="49" fontId="6" fillId="33" borderId="10" xfId="20" applyNumberFormat="1" applyFont="1" applyFill="1" applyBorder="1" applyAlignment="1" applyProtection="1">
      <alignment horizontal="center" vertical="center" wrapText="1"/>
    </xf>
    <xf numFmtId="165" fontId="35" fillId="34" borderId="10" xfId="0" applyNumberFormat="1" applyFont="1" applyFill="1" applyBorder="1" applyAlignment="1" applyProtection="1">
      <alignment horizontal="center" vertical="center"/>
      <protection locked="0"/>
    </xf>
    <xf numFmtId="4" fontId="7" fillId="35" borderId="10" xfId="0" applyNumberFormat="1" applyFont="1" applyFill="1" applyBorder="1" applyAlignment="1" applyProtection="1">
      <alignment horizontal="center" wrapText="1"/>
    </xf>
    <xf numFmtId="4" fontId="0" fillId="0" borderId="0" xfId="0" applyNumberFormat="1"/>
    <xf numFmtId="4" fontId="2" fillId="0" borderId="0" xfId="0" applyNumberFormat="1" applyFont="1"/>
    <xf numFmtId="4" fontId="0" fillId="0" borderId="0" xfId="0" applyNumberFormat="1" applyAlignment="1">
      <alignment wrapText="1"/>
    </xf>
    <xf numFmtId="4" fontId="2" fillId="0" borderId="10" xfId="0" applyNumberFormat="1" applyFont="1" applyBorder="1"/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/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7" borderId="10" xfId="0" applyFont="1" applyFill="1" applyBorder="1" applyAlignment="1" applyProtection="1">
      <alignment horizontal="center" vertical="center"/>
    </xf>
    <xf numFmtId="1" fontId="6" fillId="27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8" fontId="0" fillId="0" borderId="0" xfId="0" applyNumberFormat="1" applyAlignment="1">
      <alignment wrapText="1"/>
    </xf>
    <xf numFmtId="0" fontId="6" fillId="27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2" fillId="28" borderId="10" xfId="0" applyNumberFormat="1" applyFont="1" applyFill="1" applyBorder="1" applyAlignment="1" applyProtection="1">
      <alignment horizontal="left" vertical="center" wrapText="1"/>
    </xf>
    <xf numFmtId="0" fontId="0" fillId="0" borderId="10" xfId="20" applyFont="1" applyFill="1" applyBorder="1" applyAlignment="1" applyProtection="1">
      <alignment horizontal="left" vertical="center" wrapText="1"/>
    </xf>
    <xf numFmtId="0" fontId="37" fillId="36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/>
    </xf>
    <xf numFmtId="0" fontId="32" fillId="0" borderId="0" xfId="0" applyFont="1"/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2" fillId="39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/>
    <xf numFmtId="49" fontId="15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41" borderId="10" xfId="0" applyFont="1" applyFill="1" applyBorder="1" applyAlignment="1" applyProtection="1">
      <alignment horizontal="center" vertical="center"/>
    </xf>
    <xf numFmtId="164" fontId="2" fillId="41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10" xfId="0" applyFont="1" applyFill="1" applyBorder="1" applyAlignment="1" applyProtection="1">
      <alignment horizontal="center" vertical="center"/>
    </xf>
    <xf numFmtId="0" fontId="0" fillId="41" borderId="0" xfId="0" applyFill="1" applyAlignment="1" applyProtection="1">
      <alignment wrapText="1"/>
      <protection locked="0"/>
    </xf>
    <xf numFmtId="0" fontId="31" fillId="0" borderId="10" xfId="20" applyFont="1" applyBorder="1" applyAlignment="1" applyProtection="1">
      <alignment horizontal="center" vertical="center" wrapText="1"/>
      <protection locked="0"/>
    </xf>
    <xf numFmtId="49" fontId="43" fillId="0" borderId="10" xfId="20" applyNumberFormat="1" applyFont="1" applyFill="1" applyBorder="1" applyAlignment="1" applyProtection="1">
      <alignment horizontal="center" vertical="center"/>
    </xf>
    <xf numFmtId="164" fontId="43" fillId="0" borderId="10" xfId="20" applyNumberFormat="1" applyFont="1" applyFill="1" applyBorder="1" applyAlignment="1" applyProtection="1">
      <alignment horizontal="center" vertical="center" wrapText="1"/>
    </xf>
    <xf numFmtId="0" fontId="43" fillId="0" borderId="10" xfId="0" applyFont="1" applyBorder="1"/>
    <xf numFmtId="0" fontId="14" fillId="0" borderId="10" xfId="0" applyFont="1" applyFill="1" applyBorder="1"/>
    <xf numFmtId="0" fontId="43" fillId="0" borderId="10" xfId="0" applyFont="1" applyFill="1" applyBorder="1"/>
    <xf numFmtId="165" fontId="14" fillId="0" borderId="10" xfId="20" applyNumberFormat="1" applyFont="1" applyFill="1" applyBorder="1" applyAlignment="1" applyProtection="1">
      <alignment horizontal="center" vertical="center"/>
      <protection locked="0"/>
    </xf>
    <xf numFmtId="49" fontId="10" fillId="38" borderId="10" xfId="20" applyNumberFormat="1" applyFont="1" applyFill="1" applyBorder="1" applyAlignment="1" applyProtection="1">
      <alignment horizontal="center" vertical="center"/>
    </xf>
    <xf numFmtId="0" fontId="34" fillId="38" borderId="10" xfId="20" applyFont="1" applyFill="1" applyBorder="1" applyAlignment="1" applyProtection="1">
      <alignment horizontal="center"/>
      <protection locked="0"/>
    </xf>
    <xf numFmtId="0" fontId="31" fillId="38" borderId="10" xfId="20" applyFont="1" applyFill="1" applyBorder="1" applyAlignment="1" applyProtection="1">
      <alignment horizontal="center" vertical="center" wrapText="1"/>
      <protection locked="0"/>
    </xf>
    <xf numFmtId="49" fontId="40" fillId="38" borderId="10" xfId="20" applyNumberFormat="1" applyFont="1" applyFill="1" applyBorder="1" applyAlignment="1" applyProtection="1">
      <alignment horizontal="center" vertical="center" wrapText="1"/>
    </xf>
    <xf numFmtId="164" fontId="32" fillId="38" borderId="10" xfId="20" applyNumberFormat="1" applyFont="1" applyFill="1" applyBorder="1" applyAlignment="1" applyProtection="1">
      <alignment horizontal="center" vertical="center" wrapText="1"/>
    </xf>
    <xf numFmtId="165" fontId="12" fillId="38" borderId="10" xfId="20" applyNumberFormat="1" applyFont="1" applyFill="1" applyBorder="1" applyAlignment="1" applyProtection="1">
      <alignment horizontal="center" vertical="center" wrapText="1"/>
    </xf>
    <xf numFmtId="0" fontId="2" fillId="38" borderId="10" xfId="0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49" fontId="2" fillId="38" borderId="10" xfId="20" applyNumberFormat="1" applyFont="1" applyFill="1" applyBorder="1" applyAlignment="1" applyProtection="1">
      <alignment horizontal="center" vertical="center"/>
    </xf>
    <xf numFmtId="0" fontId="6" fillId="38" borderId="10" xfId="20" applyFont="1" applyFill="1" applyBorder="1" applyAlignment="1" applyProtection="1">
      <alignment horizontal="center" vertical="center"/>
      <protection locked="0"/>
    </xf>
    <xf numFmtId="0" fontId="13" fillId="38" borderId="10" xfId="20" applyFont="1" applyFill="1" applyBorder="1" applyAlignment="1" applyProtection="1">
      <alignment horizontal="center" vertical="center" wrapText="1"/>
      <protection locked="0"/>
    </xf>
    <xf numFmtId="49" fontId="13" fillId="38" borderId="10" xfId="20" applyNumberFormat="1" applyFont="1" applyFill="1" applyBorder="1" applyAlignment="1" applyProtection="1">
      <alignment horizontal="center" vertical="center" wrapText="1"/>
    </xf>
    <xf numFmtId="164" fontId="6" fillId="38" borderId="10" xfId="20" applyNumberFormat="1" applyFont="1" applyFill="1" applyBorder="1" applyAlignment="1" applyProtection="1">
      <alignment horizontal="center" vertical="center" wrapText="1"/>
    </xf>
    <xf numFmtId="49" fontId="6" fillId="38" borderId="10" xfId="20" applyNumberFormat="1" applyFont="1" applyFill="1" applyBorder="1" applyAlignment="1" applyProtection="1">
      <alignment horizontal="center" vertical="center"/>
    </xf>
    <xf numFmtId="0" fontId="14" fillId="0" borderId="10" xfId="2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9" fontId="0" fillId="31" borderId="10" xfId="20" applyNumberFormat="1" applyFont="1" applyFill="1" applyBorder="1" applyAlignment="1" applyProtection="1">
      <alignment horizontal="center" vertical="center"/>
    </xf>
    <xf numFmtId="0" fontId="31" fillId="0" borderId="10" xfId="20" applyFont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4" fontId="0" fillId="0" borderId="0" xfId="0" applyNumberFormat="1" applyAlignment="1">
      <alignment horizontal="center"/>
    </xf>
    <xf numFmtId="4" fontId="41" fillId="39" borderId="10" xfId="0" applyNumberFormat="1" applyFont="1" applyFill="1" applyBorder="1" applyAlignment="1">
      <alignment horizontal="center" vertical="top"/>
    </xf>
    <xf numFmtId="0" fontId="44" fillId="39" borderId="0" xfId="0" applyFont="1" applyFill="1" applyAlignment="1">
      <alignment horizontal="center"/>
    </xf>
    <xf numFmtId="3" fontId="0" fillId="0" borderId="0" xfId="0" applyNumberFormat="1" applyAlignment="1">
      <alignment horizontal="center" vertical="center" wrapText="1"/>
    </xf>
    <xf numFmtId="0" fontId="14" fillId="38" borderId="10" xfId="20" applyFont="1" applyFill="1" applyBorder="1" applyAlignment="1" applyProtection="1">
      <alignment horizontal="center" vertical="center" wrapText="1"/>
    </xf>
    <xf numFmtId="0" fontId="0" fillId="0" borderId="0" xfId="0" applyAlignment="1"/>
    <xf numFmtId="165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2" fillId="41" borderId="10" xfId="0" applyFont="1" applyFill="1" applyBorder="1" applyAlignment="1" applyProtection="1">
      <alignment horizontal="center" vertical="center"/>
      <protection locked="0"/>
    </xf>
    <xf numFmtId="1" fontId="36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10" xfId="0" applyFont="1" applyFill="1" applyBorder="1" applyAlignment="1" applyProtection="1">
      <alignment horizontal="center" vertical="center" wrapText="1"/>
      <protection locked="0"/>
    </xf>
    <xf numFmtId="0" fontId="5" fillId="41" borderId="10" xfId="0" applyFont="1" applyFill="1" applyBorder="1" applyAlignment="1" applyProtection="1">
      <alignment horizontal="left" vertical="center" wrapText="1"/>
      <protection locked="0"/>
    </xf>
    <xf numFmtId="164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/>
    <xf numFmtId="0" fontId="0" fillId="0" borderId="10" xfId="0" applyFill="1" applyBorder="1"/>
    <xf numFmtId="164" fontId="2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" fontId="2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10" xfId="0" applyFont="1" applyFill="1" applyBorder="1" applyAlignment="1" applyProtection="1">
      <alignment horizontal="center" vertical="center" wrapText="1"/>
      <protection locked="0"/>
    </xf>
    <xf numFmtId="0" fontId="0" fillId="42" borderId="10" xfId="0" applyFill="1" applyBorder="1" applyAlignment="1" applyProtection="1">
      <alignment vertical="center" wrapText="1"/>
      <protection locked="0"/>
    </xf>
    <xf numFmtId="164" fontId="2" fillId="42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42" borderId="10" xfId="0" applyFill="1" applyBorder="1"/>
    <xf numFmtId="0" fontId="14" fillId="42" borderId="10" xfId="0" applyFont="1" applyFill="1" applyBorder="1" applyAlignment="1" applyProtection="1">
      <alignment horizontal="center" vertical="center" wrapText="1"/>
      <protection locked="0"/>
    </xf>
    <xf numFmtId="0" fontId="5" fillId="42" borderId="10" xfId="0" applyFont="1" applyFill="1" applyBorder="1" applyAlignment="1" applyProtection="1">
      <alignment horizontal="left" vertical="center" wrapText="1"/>
      <protection locked="0"/>
    </xf>
    <xf numFmtId="0" fontId="0" fillId="42" borderId="10" xfId="0" applyFill="1" applyBorder="1" applyAlignment="1">
      <alignment horizontal="center" vertical="center"/>
    </xf>
    <xf numFmtId="164" fontId="0" fillId="42" borderId="10" xfId="0" applyNumberFormat="1" applyFill="1" applyBorder="1"/>
    <xf numFmtId="1" fontId="3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2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39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0" fillId="0" borderId="10" xfId="0" applyFont="1" applyFill="1" applyBorder="1" applyProtection="1">
      <protection locked="0"/>
    </xf>
    <xf numFmtId="0" fontId="9" fillId="0" borderId="0" xfId="0" applyFont="1"/>
    <xf numFmtId="165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 applyProtection="1">
      <alignment wrapText="1"/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165" fontId="2" fillId="43" borderId="10" xfId="0" applyNumberFormat="1" applyFont="1" applyFill="1" applyBorder="1" applyAlignment="1" applyProtection="1">
      <alignment horizontal="center" vertical="center"/>
      <protection locked="0"/>
    </xf>
    <xf numFmtId="164" fontId="2" fillId="4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64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2" fillId="38" borderId="10" xfId="0" applyNumberFormat="1" applyFont="1" applyFill="1" applyBorder="1" applyAlignment="1" applyProtection="1">
      <alignment horizontal="center" vertical="center"/>
      <protection locked="0"/>
    </xf>
    <xf numFmtId="164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8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0" applyFont="1" applyFill="1" applyBorder="1" applyAlignment="1" applyProtection="1">
      <alignment horizontal="center" vertical="center"/>
    </xf>
    <xf numFmtId="1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39" borderId="10" xfId="0" applyFont="1" applyFill="1" applyBorder="1" applyAlignment="1" applyProtection="1">
      <alignment horizontal="center" vertical="center" wrapText="1"/>
      <protection locked="0"/>
    </xf>
    <xf numFmtId="0" fontId="0" fillId="39" borderId="10" xfId="20" applyFont="1" applyFill="1" applyBorder="1" applyAlignment="1" applyProtection="1">
      <alignment horizontal="left" vertical="center" wrapText="1"/>
    </xf>
    <xf numFmtId="0" fontId="6" fillId="39" borderId="10" xfId="0" applyFont="1" applyFill="1" applyBorder="1" applyAlignment="1" applyProtection="1">
      <alignment vertical="center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</xf>
    <xf numFmtId="164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0" fillId="39" borderId="10" xfId="0" applyFill="1" applyBorder="1" applyAlignment="1" applyProtection="1">
      <alignment vertical="center" wrapText="1"/>
      <protection locked="0"/>
    </xf>
    <xf numFmtId="165" fontId="6" fillId="38" borderId="10" xfId="0" applyNumberFormat="1" applyFont="1" applyFill="1" applyBorder="1" applyAlignment="1" applyProtection="1">
      <alignment horizontal="center" vertical="center"/>
      <protection locked="0"/>
    </xf>
    <xf numFmtId="165" fontId="0" fillId="38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165" fontId="0" fillId="39" borderId="10" xfId="0" applyNumberFormat="1" applyFont="1" applyFill="1" applyBorder="1" applyAlignment="1" applyProtection="1">
      <alignment horizontal="center" vertical="center"/>
      <protection locked="0"/>
    </xf>
    <xf numFmtId="4" fontId="15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0" xfId="0" applyFill="1" applyBorder="1" applyAlignment="1" applyProtection="1">
      <alignment horizontal="left" vertical="center" wrapText="1"/>
      <protection locked="0"/>
    </xf>
    <xf numFmtId="164" fontId="2" fillId="39" borderId="10" xfId="0" applyNumberFormat="1" applyFont="1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 applyProtection="1">
      <alignment horizontal="center" vertical="center"/>
      <protection locked="0"/>
    </xf>
    <xf numFmtId="1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</xf>
    <xf numFmtId="0" fontId="6" fillId="38" borderId="10" xfId="0" applyFont="1" applyFill="1" applyBorder="1" applyAlignment="1" applyProtection="1">
      <alignment vertical="center" wrapText="1"/>
      <protection locked="0"/>
    </xf>
    <xf numFmtId="0" fontId="6" fillId="38" borderId="10" xfId="0" applyFont="1" applyFill="1" applyBorder="1" applyAlignment="1" applyProtection="1">
      <alignment horizontal="center" vertical="center"/>
      <protection locked="0"/>
    </xf>
    <xf numFmtId="1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10" xfId="0" applyFill="1" applyBorder="1" applyAlignment="1" applyProtection="1">
      <alignment horizontal="left" vertical="center" wrapText="1"/>
      <protection locked="0"/>
    </xf>
    <xf numFmtId="164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165" fontId="6" fillId="39" borderId="10" xfId="0" applyNumberFormat="1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horizontal="left" vertical="center" wrapText="1"/>
      <protection locked="0"/>
    </xf>
    <xf numFmtId="1" fontId="6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40" borderId="10" xfId="0" applyFont="1" applyFill="1" applyBorder="1" applyAlignment="1" applyProtection="1">
      <alignment horizontal="center" vertical="center" wrapText="1"/>
      <protection locked="0"/>
    </xf>
    <xf numFmtId="0" fontId="6" fillId="40" borderId="10" xfId="0" applyFont="1" applyFill="1" applyBorder="1" applyAlignment="1">
      <alignment horizontal="left" vertical="center" wrapText="1"/>
    </xf>
    <xf numFmtId="164" fontId="2" fillId="4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40" borderId="10" xfId="0" applyNumberFormat="1" applyFont="1" applyFill="1" applyBorder="1" applyAlignment="1">
      <alignment horizontal="center" vertical="center" wrapText="1"/>
    </xf>
    <xf numFmtId="165" fontId="2" fillId="4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40" borderId="10" xfId="0" applyNumberFormat="1" applyFont="1" applyFill="1" applyBorder="1" applyAlignment="1" applyProtection="1">
      <alignment horizontal="center" vertical="center"/>
      <protection locked="0"/>
    </xf>
    <xf numFmtId="165" fontId="2" fillId="40" borderId="10" xfId="0" applyNumberFormat="1" applyFont="1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>
      <alignment horizontal="left" vertical="center" wrapText="1"/>
    </xf>
    <xf numFmtId="0" fontId="0" fillId="40" borderId="10" xfId="0" applyFill="1" applyBorder="1" applyAlignment="1" applyProtection="1">
      <alignment horizontal="left" vertical="center" wrapText="1"/>
      <protection locked="0"/>
    </xf>
    <xf numFmtId="1" fontId="2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8" borderId="10" xfId="0" applyFont="1" applyFill="1" applyBorder="1" applyAlignment="1" applyProtection="1">
      <alignment horizontal="center" vertical="center" wrapText="1"/>
    </xf>
    <xf numFmtId="0" fontId="10" fillId="37" borderId="10" xfId="0" applyFont="1" applyFill="1" applyBorder="1" applyAlignment="1" applyProtection="1">
      <alignment horizontal="center" wrapText="1"/>
    </xf>
    <xf numFmtId="0" fontId="33" fillId="37" borderId="10" xfId="0" applyFont="1" applyFill="1" applyBorder="1" applyAlignment="1" applyProtection="1">
      <alignment horizontal="center" wrapText="1"/>
    </xf>
    <xf numFmtId="0" fontId="33" fillId="31" borderId="10" xfId="0" applyFont="1" applyFill="1" applyBorder="1" applyAlignment="1" applyProtection="1">
      <alignment horizontal="center" wrapText="1"/>
    </xf>
    <xf numFmtId="0" fontId="33" fillId="31" borderId="12" xfId="0" applyFont="1" applyFill="1" applyBorder="1" applyAlignment="1" applyProtection="1">
      <alignment horizontal="center" wrapText="1"/>
    </xf>
    <xf numFmtId="0" fontId="33" fillId="31" borderId="11" xfId="0" applyFont="1" applyFill="1" applyBorder="1" applyAlignment="1" applyProtection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/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65" fontId="14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/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/>
    <xf numFmtId="0" fontId="0" fillId="0" borderId="11" xfId="0" applyBorder="1" applyAlignment="1"/>
    <xf numFmtId="0" fontId="3" fillId="0" borderId="10" xfId="20" applyFont="1" applyFill="1" applyBorder="1" applyAlignment="1" applyProtection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6" fillId="0" borderId="10" xfId="20" applyBorder="1" applyAlignment="1" applyProtection="1">
      <alignment horizontal="center" vertical="center" wrapText="1"/>
      <protection locked="0"/>
    </xf>
    <xf numFmtId="0" fontId="34" fillId="31" borderId="10" xfId="20" applyFont="1" applyFill="1" applyBorder="1" applyAlignment="1" applyProtection="1">
      <alignment horizontal="center" vertical="center" wrapText="1"/>
      <protection locked="0"/>
    </xf>
    <xf numFmtId="0" fontId="31" fillId="0" borderId="10" xfId="20" applyFont="1" applyBorder="1" applyAlignment="1" applyProtection="1">
      <alignment horizontal="center" vertical="center" wrapText="1"/>
      <protection locked="0"/>
    </xf>
    <xf numFmtId="0" fontId="3" fillId="0" borderId="10" xfId="20" applyFont="1" applyFill="1" applyBorder="1" applyAlignment="1" applyProtection="1">
      <alignment horizontal="center" vertical="center" wrapText="1"/>
      <protection locked="0"/>
    </xf>
    <xf numFmtId="0" fontId="8" fillId="0" borderId="10" xfId="2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49" fontId="3" fillId="0" borderId="10" xfId="20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12" fillId="0" borderId="12" xfId="20" applyNumberFormat="1" applyFont="1" applyFill="1" applyBorder="1" applyAlignment="1" applyProtection="1">
      <alignment horizontal="center" vertical="center" wrapText="1"/>
    </xf>
    <xf numFmtId="165" fontId="12" fillId="0" borderId="13" xfId="20" applyNumberFormat="1" applyFont="1" applyFill="1" applyBorder="1" applyAlignment="1" applyProtection="1">
      <alignment horizontal="center" vertical="center" wrapText="1"/>
    </xf>
    <xf numFmtId="165" fontId="12" fillId="0" borderId="11" xfId="2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4">
    <cellStyle name="20% - Έμφαση1" xfId="1"/>
    <cellStyle name="20% - Έμφαση2" xfId="2"/>
    <cellStyle name="20% - Έμφαση3" xfId="3"/>
    <cellStyle name="20% - Έμφαση4" xfId="4"/>
    <cellStyle name="20% - Έμφαση5" xfId="5"/>
    <cellStyle name="20% - Έμφαση6" xfId="6"/>
    <cellStyle name="40% - Έμφαση1" xfId="7"/>
    <cellStyle name="40% - Έμφαση2" xfId="8"/>
    <cellStyle name="40% - Έμφαση3" xfId="9"/>
    <cellStyle name="40% - Έμφαση4" xfId="10"/>
    <cellStyle name="40% - Έμφαση5" xfId="11"/>
    <cellStyle name="40% - Έμφαση6" xfId="12"/>
    <cellStyle name="60% - Έμφαση1" xfId="13"/>
    <cellStyle name="60% - Έμφαση2" xfId="14"/>
    <cellStyle name="60% - Έμφαση3" xfId="15"/>
    <cellStyle name="60% - Έμφαση4" xfId="16"/>
    <cellStyle name="60% - Έμφαση5" xfId="17"/>
    <cellStyle name="60% - Έμφαση6" xfId="18"/>
    <cellStyle name="TableStyleLight1" xfId="19"/>
    <cellStyle name="Βασικό_Φύλλο1" xfId="20"/>
    <cellStyle name="Εισαγωγή" xfId="21"/>
    <cellStyle name="Έλεγχος κελιού" xfId="22"/>
    <cellStyle name="Έμφαση1" xfId="23"/>
    <cellStyle name="Έμφαση2" xfId="24"/>
    <cellStyle name="Έμφαση3" xfId="25"/>
    <cellStyle name="Έμφαση4" xfId="26"/>
    <cellStyle name="Έμφαση5" xfId="27"/>
    <cellStyle name="Έμφαση6" xfId="28"/>
    <cellStyle name="Έξοδος" xfId="29"/>
    <cellStyle name="Επεξηγηματικό κείμενο" xfId="30"/>
    <cellStyle name="Επικεφαλίδα 1" xfId="31"/>
    <cellStyle name="Επικεφαλίδα 2" xfId="32"/>
    <cellStyle name="Επικεφαλίδα 3" xfId="33"/>
    <cellStyle name="Επικεφαλίδα 4" xfId="34"/>
    <cellStyle name="Κακό" xfId="35"/>
    <cellStyle name="Καλό" xfId="36"/>
    <cellStyle name="Κανονικό" xfId="0" builtinId="0"/>
    <cellStyle name="Ουδέτερο" xfId="37"/>
    <cellStyle name="Προειδοποιητικό κείμενο" xfId="38"/>
    <cellStyle name="Σημείωση" xfId="39"/>
    <cellStyle name="Συνδεδεμένο κελί" xfId="40"/>
    <cellStyle name="Σύνολο" xfId="41"/>
    <cellStyle name="Τίτλος" xfId="42"/>
    <cellStyle name="Υπολογισμός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9"/>
  <sheetViews>
    <sheetView workbookViewId="0">
      <selection activeCell="B108" sqref="B107:B108"/>
    </sheetView>
  </sheetViews>
  <sheetFormatPr defaultColWidth="8.85546875" defaultRowHeight="14.25" x14ac:dyDescent="0.2"/>
  <cols>
    <col min="1" max="1" width="73.42578125" style="74" customWidth="1"/>
    <col min="2" max="2" width="80.42578125" style="13" customWidth="1"/>
    <col min="3" max="3" width="11.42578125" style="13" customWidth="1"/>
    <col min="4" max="16384" width="8.85546875" style="13"/>
  </cols>
  <sheetData>
    <row r="1" spans="1:3" s="12" customFormat="1" ht="23.25" customHeight="1" x14ac:dyDescent="0.2">
      <c r="A1" s="332" t="s">
        <v>153</v>
      </c>
      <c r="B1" s="332"/>
      <c r="C1" s="77"/>
    </row>
    <row r="2" spans="1:3" ht="19.5" customHeight="1" x14ac:dyDescent="0.3">
      <c r="A2" s="333" t="s">
        <v>5</v>
      </c>
      <c r="B2" s="334"/>
      <c r="C2" s="83"/>
    </row>
    <row r="3" spans="1:3" ht="15.75" customHeight="1" x14ac:dyDescent="0.2">
      <c r="A3" s="61" t="s">
        <v>552</v>
      </c>
      <c r="B3" s="23">
        <v>2031177.92</v>
      </c>
    </row>
    <row r="4" spans="1:3" ht="19.5" customHeight="1" x14ac:dyDescent="0.2">
      <c r="A4" s="61" t="s">
        <v>551</v>
      </c>
      <c r="B4" s="23">
        <v>1252830</v>
      </c>
    </row>
    <row r="5" spans="1:3" ht="17.25" customHeight="1" x14ac:dyDescent="0.2">
      <c r="A5" s="61" t="s">
        <v>553</v>
      </c>
      <c r="B5" s="23">
        <f>SUM(B3:B4)</f>
        <v>3284007.92</v>
      </c>
    </row>
    <row r="6" spans="1:3" ht="15" customHeight="1" x14ac:dyDescent="0.2">
      <c r="A6" s="61" t="s">
        <v>218</v>
      </c>
      <c r="B6" s="23">
        <v>1849853.68</v>
      </c>
    </row>
    <row r="7" spans="1:3" ht="17.25" customHeight="1" x14ac:dyDescent="0.2">
      <c r="A7" s="46" t="s">
        <v>219</v>
      </c>
      <c r="B7" s="24">
        <v>1434154.24</v>
      </c>
    </row>
    <row r="8" spans="1:3" ht="15.75" customHeight="1" x14ac:dyDescent="0.2">
      <c r="A8" s="46" t="s">
        <v>554</v>
      </c>
      <c r="B8" s="24">
        <f>SUM(B6:B7)</f>
        <v>3284007.92</v>
      </c>
    </row>
    <row r="9" spans="1:3" ht="15.75" customHeight="1" x14ac:dyDescent="0.2">
      <c r="A9" s="46" t="s">
        <v>149</v>
      </c>
      <c r="B9" s="24">
        <f>B8-B5</f>
        <v>0</v>
      </c>
    </row>
    <row r="10" spans="1:3" ht="15.75" customHeight="1" x14ac:dyDescent="0.25">
      <c r="A10" s="335" t="s">
        <v>150</v>
      </c>
      <c r="B10" s="335"/>
    </row>
    <row r="11" spans="1:3" ht="15" customHeight="1" x14ac:dyDescent="0.2">
      <c r="A11" s="78" t="s">
        <v>552</v>
      </c>
      <c r="B11" s="25">
        <v>115453.68</v>
      </c>
    </row>
    <row r="12" spans="1:3" ht="15" customHeight="1" x14ac:dyDescent="0.2">
      <c r="A12" s="78" t="s">
        <v>217</v>
      </c>
      <c r="B12" s="26">
        <v>106000</v>
      </c>
    </row>
    <row r="13" spans="1:3" ht="15" customHeight="1" x14ac:dyDescent="0.2">
      <c r="A13" s="61" t="s">
        <v>553</v>
      </c>
      <c r="B13" s="26">
        <f>SUM(B11:B12)</f>
        <v>221453.68</v>
      </c>
    </row>
    <row r="14" spans="1:3" ht="15" customHeight="1" x14ac:dyDescent="0.2">
      <c r="A14" s="61" t="s">
        <v>218</v>
      </c>
      <c r="B14" s="26">
        <v>85192.62</v>
      </c>
    </row>
    <row r="15" spans="1:3" ht="15" customHeight="1" x14ac:dyDescent="0.2">
      <c r="A15" s="61" t="s">
        <v>219</v>
      </c>
      <c r="B15" s="26">
        <v>136261.06</v>
      </c>
    </row>
    <row r="16" spans="1:3" ht="15" customHeight="1" x14ac:dyDescent="0.2">
      <c r="A16" s="61" t="s">
        <v>555</v>
      </c>
      <c r="B16" s="26">
        <f>SUM(B14:B15)</f>
        <v>221453.68</v>
      </c>
    </row>
    <row r="17" spans="1:2" ht="18" customHeight="1" x14ac:dyDescent="0.25">
      <c r="A17" s="46" t="s">
        <v>149</v>
      </c>
      <c r="B17" s="27">
        <f>B13-B16</f>
        <v>0</v>
      </c>
    </row>
    <row r="18" spans="1:2" ht="17.25" customHeight="1" x14ac:dyDescent="0.25">
      <c r="A18" s="335" t="s">
        <v>151</v>
      </c>
      <c r="B18" s="335"/>
    </row>
    <row r="19" spans="1:2" ht="16.5" customHeight="1" x14ac:dyDescent="0.2">
      <c r="A19" s="78" t="s">
        <v>552</v>
      </c>
      <c r="B19" s="25">
        <v>118961.57</v>
      </c>
    </row>
    <row r="20" spans="1:2" ht="18.75" customHeight="1" x14ac:dyDescent="0.2">
      <c r="A20" s="78" t="s">
        <v>217</v>
      </c>
      <c r="B20" s="25">
        <v>187800</v>
      </c>
    </row>
    <row r="21" spans="1:2" ht="18.75" customHeight="1" x14ac:dyDescent="0.2">
      <c r="A21" s="61" t="s">
        <v>553</v>
      </c>
      <c r="B21" s="25">
        <f>B19+B20</f>
        <v>306761.57</v>
      </c>
    </row>
    <row r="22" spans="1:2" ht="15.75" customHeight="1" x14ac:dyDescent="0.2">
      <c r="A22" s="61" t="s">
        <v>218</v>
      </c>
      <c r="B22" s="25">
        <v>118625.37</v>
      </c>
    </row>
    <row r="23" spans="1:2" ht="18" customHeight="1" x14ac:dyDescent="0.2">
      <c r="A23" s="61" t="s">
        <v>219</v>
      </c>
      <c r="B23" s="25">
        <v>188136.2</v>
      </c>
    </row>
    <row r="24" spans="1:2" ht="21.75" customHeight="1" x14ac:dyDescent="0.2">
      <c r="A24" s="61" t="s">
        <v>555</v>
      </c>
      <c r="B24" s="25">
        <f>B22+B23</f>
        <v>306761.57</v>
      </c>
    </row>
    <row r="25" spans="1:2" ht="21.75" customHeight="1" x14ac:dyDescent="0.2">
      <c r="A25" s="46" t="s">
        <v>149</v>
      </c>
      <c r="B25" s="25">
        <f>B21-B24</f>
        <v>0</v>
      </c>
    </row>
    <row r="26" spans="1:2" s="14" customFormat="1" ht="15" hidden="1" customHeight="1" x14ac:dyDescent="0.25">
      <c r="A26" s="46" t="s">
        <v>149</v>
      </c>
      <c r="B26" s="27" t="e">
        <f>B22+B23-B25-#REF!</f>
        <v>#REF!</v>
      </c>
    </row>
    <row r="27" spans="1:2" ht="24.75" customHeight="1" x14ac:dyDescent="0.25">
      <c r="A27" s="335" t="s">
        <v>152</v>
      </c>
      <c r="B27" s="335"/>
    </row>
    <row r="28" spans="1:2" ht="18.75" customHeight="1" x14ac:dyDescent="0.2">
      <c r="A28" s="78" t="s">
        <v>552</v>
      </c>
      <c r="B28" s="25">
        <v>178295.48</v>
      </c>
    </row>
    <row r="29" spans="1:2" ht="20.25" customHeight="1" x14ac:dyDescent="0.2">
      <c r="A29" s="78" t="s">
        <v>217</v>
      </c>
      <c r="B29" s="25">
        <v>180000</v>
      </c>
    </row>
    <row r="30" spans="1:2" ht="15" customHeight="1" x14ac:dyDescent="0.2">
      <c r="A30" s="61" t="s">
        <v>553</v>
      </c>
      <c r="B30" s="25">
        <f>B28+B29</f>
        <v>358295.48</v>
      </c>
    </row>
    <row r="31" spans="1:2" ht="20.25" customHeight="1" x14ac:dyDescent="0.2">
      <c r="A31" s="61" t="s">
        <v>218</v>
      </c>
      <c r="B31" s="25">
        <v>180000</v>
      </c>
    </row>
    <row r="32" spans="1:2" ht="18.75" customHeight="1" x14ac:dyDescent="0.2">
      <c r="A32" s="61" t="s">
        <v>219</v>
      </c>
      <c r="B32" s="25">
        <v>178295.48</v>
      </c>
    </row>
    <row r="33" spans="1:2" ht="21" customHeight="1" x14ac:dyDescent="0.2">
      <c r="A33" s="61" t="s">
        <v>555</v>
      </c>
      <c r="B33" s="25">
        <f>B31+B32</f>
        <v>358295.48</v>
      </c>
    </row>
    <row r="34" spans="1:2" ht="21" customHeight="1" x14ac:dyDescent="0.2">
      <c r="A34" s="46" t="s">
        <v>149</v>
      </c>
      <c r="B34" s="26">
        <f>B30-B33</f>
        <v>0</v>
      </c>
    </row>
    <row r="35" spans="1:2" ht="15" hidden="1" customHeight="1" x14ac:dyDescent="0.25">
      <c r="A35" s="46" t="s">
        <v>149</v>
      </c>
      <c r="B35" s="27">
        <v>0</v>
      </c>
    </row>
    <row r="36" spans="1:2" ht="24" customHeight="1" x14ac:dyDescent="0.25">
      <c r="A36" s="336" t="s">
        <v>53</v>
      </c>
      <c r="B36" s="337"/>
    </row>
    <row r="37" spans="1:2" ht="22.5" customHeight="1" x14ac:dyDescent="0.2">
      <c r="A37" s="78" t="s">
        <v>552</v>
      </c>
      <c r="B37" s="25">
        <v>25938.080000000002</v>
      </c>
    </row>
    <row r="38" spans="1:2" ht="18.75" customHeight="1" x14ac:dyDescent="0.2">
      <c r="A38" s="78" t="s">
        <v>217</v>
      </c>
      <c r="B38" s="25">
        <v>0</v>
      </c>
    </row>
    <row r="39" spans="1:2" ht="19.5" customHeight="1" x14ac:dyDescent="0.2">
      <c r="A39" s="61" t="s">
        <v>553</v>
      </c>
      <c r="B39" s="25">
        <v>25938.080000000002</v>
      </c>
    </row>
    <row r="40" spans="1:2" ht="24.75" customHeight="1" x14ac:dyDescent="0.2">
      <c r="A40" s="61" t="s">
        <v>218</v>
      </c>
      <c r="B40" s="25">
        <v>25938.080000000002</v>
      </c>
    </row>
    <row r="41" spans="1:2" ht="17.25" customHeight="1" x14ac:dyDescent="0.2">
      <c r="A41" s="61" t="s">
        <v>555</v>
      </c>
      <c r="B41" s="25">
        <v>25938.080000000002</v>
      </c>
    </row>
    <row r="42" spans="1:2" ht="0.75" hidden="1" customHeight="1" x14ac:dyDescent="0.2">
      <c r="A42" s="61" t="s">
        <v>555</v>
      </c>
      <c r="B42" s="25">
        <v>0</v>
      </c>
    </row>
    <row r="43" spans="1:2" ht="26.25" customHeight="1" x14ac:dyDescent="0.2">
      <c r="A43" s="46" t="s">
        <v>149</v>
      </c>
      <c r="B43" s="25">
        <f>B39-B41</f>
        <v>0</v>
      </c>
    </row>
    <row r="44" spans="1:2" ht="15" hidden="1" customHeight="1" x14ac:dyDescent="0.2">
      <c r="A44" s="46" t="s">
        <v>149</v>
      </c>
      <c r="B44" s="25" t="e">
        <f>B40+#REF!-B43-#REF!</f>
        <v>#REF!</v>
      </c>
    </row>
    <row r="45" spans="1:2" ht="22.5" customHeight="1" x14ac:dyDescent="0.25">
      <c r="A45" s="335" t="s">
        <v>54</v>
      </c>
      <c r="B45" s="335"/>
    </row>
    <row r="46" spans="1:2" ht="21.75" customHeight="1" x14ac:dyDescent="0.2">
      <c r="A46" s="78" t="s">
        <v>552</v>
      </c>
      <c r="B46" s="25">
        <v>214.99</v>
      </c>
    </row>
    <row r="47" spans="1:2" ht="18" customHeight="1" x14ac:dyDescent="0.2">
      <c r="A47" s="78" t="s">
        <v>217</v>
      </c>
      <c r="B47" s="25">
        <v>0</v>
      </c>
    </row>
    <row r="48" spans="1:2" ht="18.75" customHeight="1" x14ac:dyDescent="0.2">
      <c r="A48" s="61" t="s">
        <v>553</v>
      </c>
      <c r="B48" s="25">
        <v>214.99</v>
      </c>
    </row>
    <row r="49" spans="1:2" ht="22.5" customHeight="1" x14ac:dyDescent="0.2">
      <c r="A49" s="61" t="s">
        <v>218</v>
      </c>
      <c r="B49" s="25">
        <v>214.99</v>
      </c>
    </row>
    <row r="50" spans="1:2" ht="18.75" customHeight="1" x14ac:dyDescent="0.2">
      <c r="A50" s="61" t="s">
        <v>555</v>
      </c>
      <c r="B50" s="25">
        <v>214.99</v>
      </c>
    </row>
    <row r="51" spans="1:2" ht="3.75" hidden="1" customHeight="1" x14ac:dyDescent="0.2">
      <c r="A51" s="61" t="s">
        <v>555</v>
      </c>
      <c r="B51" s="25">
        <v>0</v>
      </c>
    </row>
    <row r="52" spans="1:2" ht="22.5" customHeight="1" x14ac:dyDescent="0.2">
      <c r="A52" s="46" t="s">
        <v>149</v>
      </c>
      <c r="B52" s="25">
        <f>B48-B50</f>
        <v>0</v>
      </c>
    </row>
    <row r="53" spans="1:2" ht="0.75" customHeight="1" x14ac:dyDescent="0.2">
      <c r="A53" s="46" t="s">
        <v>149</v>
      </c>
      <c r="B53" s="25" t="e">
        <f>B49+B50-B52-#REF!</f>
        <v>#REF!</v>
      </c>
    </row>
    <row r="54" spans="1:2" ht="26.25" customHeight="1" x14ac:dyDescent="0.25">
      <c r="A54" s="335" t="s">
        <v>139</v>
      </c>
      <c r="B54" s="335"/>
    </row>
    <row r="55" spans="1:2" ht="24" customHeight="1" x14ac:dyDescent="0.2">
      <c r="A55" s="78" t="s">
        <v>552</v>
      </c>
      <c r="B55" s="25">
        <v>0</v>
      </c>
    </row>
    <row r="56" spans="1:2" ht="20.25" customHeight="1" x14ac:dyDescent="0.2">
      <c r="A56" s="78" t="s">
        <v>217</v>
      </c>
      <c r="B56" s="91">
        <v>132992.75</v>
      </c>
    </row>
    <row r="57" spans="1:2" ht="18.75" customHeight="1" x14ac:dyDescent="0.2">
      <c r="A57" s="61" t="s">
        <v>553</v>
      </c>
      <c r="B57" s="91">
        <v>132992.75</v>
      </c>
    </row>
    <row r="58" spans="1:2" ht="15" customHeight="1" x14ac:dyDescent="0.2">
      <c r="A58" s="61" t="s">
        <v>218</v>
      </c>
      <c r="B58" s="25">
        <f>B55+B56-B57</f>
        <v>0</v>
      </c>
    </row>
    <row r="59" spans="1:2" ht="15" customHeight="1" x14ac:dyDescent="0.2">
      <c r="A59" s="61" t="s">
        <v>555</v>
      </c>
      <c r="B59" s="95">
        <v>132992.75</v>
      </c>
    </row>
    <row r="60" spans="1:2" ht="21" customHeight="1" x14ac:dyDescent="0.2">
      <c r="A60" s="46" t="s">
        <v>149</v>
      </c>
      <c r="B60" s="95">
        <f>B57-B59</f>
        <v>0</v>
      </c>
    </row>
    <row r="61" spans="1:2" ht="15" hidden="1" customHeight="1" x14ac:dyDescent="0.2">
      <c r="A61" s="46" t="s">
        <v>149</v>
      </c>
      <c r="B61" s="25" t="e">
        <f>B58+B59-B60-#REF!</f>
        <v>#REF!</v>
      </c>
    </row>
    <row r="62" spans="1:2" ht="18.75" customHeight="1" x14ac:dyDescent="0.25">
      <c r="A62" s="336" t="s">
        <v>441</v>
      </c>
      <c r="B62" s="337"/>
    </row>
    <row r="63" spans="1:2" ht="20.25" customHeight="1" x14ac:dyDescent="0.2">
      <c r="A63" s="78" t="s">
        <v>552</v>
      </c>
      <c r="B63" s="25">
        <v>107267.95</v>
      </c>
    </row>
    <row r="64" spans="1:2" ht="17.25" customHeight="1" x14ac:dyDescent="0.2">
      <c r="A64" s="78" t="s">
        <v>217</v>
      </c>
      <c r="B64" s="95">
        <v>0</v>
      </c>
    </row>
    <row r="65" spans="1:5" ht="17.25" customHeight="1" x14ac:dyDescent="0.2">
      <c r="A65" s="61" t="s">
        <v>553</v>
      </c>
      <c r="B65" s="95">
        <v>107267.95</v>
      </c>
    </row>
    <row r="66" spans="1:5" ht="18.75" customHeight="1" x14ac:dyDescent="0.2">
      <c r="A66" s="61" t="s">
        <v>218</v>
      </c>
      <c r="B66" s="25">
        <v>107267.95</v>
      </c>
    </row>
    <row r="67" spans="1:5" ht="16.5" customHeight="1" x14ac:dyDescent="0.2">
      <c r="A67" s="61" t="s">
        <v>555</v>
      </c>
      <c r="B67" s="25">
        <v>107267.95</v>
      </c>
    </row>
    <row r="68" spans="1:5" ht="16.5" customHeight="1" x14ac:dyDescent="0.2">
      <c r="A68" s="46" t="s">
        <v>149</v>
      </c>
      <c r="B68" s="25">
        <f>B65-B67</f>
        <v>0</v>
      </c>
    </row>
    <row r="69" spans="1:5" ht="15.75" hidden="1" customHeight="1" x14ac:dyDescent="0.2">
      <c r="A69" s="61" t="s">
        <v>218</v>
      </c>
      <c r="B69" s="25">
        <v>0</v>
      </c>
    </row>
    <row r="70" spans="1:5" ht="0.75" customHeight="1" x14ac:dyDescent="0.2">
      <c r="A70" s="46" t="s">
        <v>149</v>
      </c>
      <c r="B70" s="25" t="e">
        <f>B66+B67-B69-#REF!</f>
        <v>#REF!</v>
      </c>
    </row>
    <row r="71" spans="1:5" ht="24.75" customHeight="1" x14ac:dyDescent="0.25">
      <c r="A71" s="336" t="s">
        <v>486</v>
      </c>
      <c r="B71" s="337"/>
    </row>
    <row r="72" spans="1:5" ht="23.25" customHeight="1" x14ac:dyDescent="0.2">
      <c r="A72" s="78" t="s">
        <v>552</v>
      </c>
      <c r="B72" s="25">
        <v>0</v>
      </c>
      <c r="E72" s="83"/>
    </row>
    <row r="73" spans="1:5" ht="18.75" customHeight="1" x14ac:dyDescent="0.2">
      <c r="A73" s="78" t="s">
        <v>217</v>
      </c>
      <c r="B73" s="95">
        <v>80205.64</v>
      </c>
      <c r="E73" s="83"/>
    </row>
    <row r="74" spans="1:5" ht="24" customHeight="1" x14ac:dyDescent="0.2">
      <c r="A74" s="61" t="s">
        <v>553</v>
      </c>
      <c r="B74" s="95">
        <v>80205.64</v>
      </c>
      <c r="E74" s="83"/>
    </row>
    <row r="75" spans="1:5" ht="19.5" customHeight="1" x14ac:dyDescent="0.2">
      <c r="A75" s="61" t="s">
        <v>218</v>
      </c>
      <c r="B75" s="25">
        <v>80205.64</v>
      </c>
    </row>
    <row r="76" spans="1:5" ht="20.25" customHeight="1" x14ac:dyDescent="0.2">
      <c r="A76" s="61" t="s">
        <v>555</v>
      </c>
      <c r="B76" s="25">
        <v>80205.64</v>
      </c>
    </row>
    <row r="77" spans="1:5" ht="21" customHeight="1" x14ac:dyDescent="0.2">
      <c r="A77" s="46" t="s">
        <v>149</v>
      </c>
      <c r="B77" s="25">
        <f>B74-B76</f>
        <v>0</v>
      </c>
    </row>
    <row r="78" spans="1:5" ht="16.5" x14ac:dyDescent="0.25">
      <c r="A78" s="336" t="s">
        <v>556</v>
      </c>
      <c r="B78" s="337"/>
    </row>
    <row r="79" spans="1:5" ht="21.75" customHeight="1" x14ac:dyDescent="0.2">
      <c r="A79" s="78" t="s">
        <v>552</v>
      </c>
      <c r="B79" s="25">
        <v>0</v>
      </c>
    </row>
    <row r="80" spans="1:5" ht="22.5" customHeight="1" x14ac:dyDescent="0.2">
      <c r="A80" s="78" t="s">
        <v>217</v>
      </c>
      <c r="B80" s="95">
        <v>5000</v>
      </c>
    </row>
    <row r="81" spans="1:8" ht="21" customHeight="1" x14ac:dyDescent="0.2">
      <c r="A81" s="61" t="s">
        <v>553</v>
      </c>
      <c r="B81" s="95">
        <v>5000</v>
      </c>
    </row>
    <row r="82" spans="1:8" ht="22.5" customHeight="1" x14ac:dyDescent="0.2">
      <c r="A82" s="61" t="s">
        <v>218</v>
      </c>
      <c r="B82" s="25">
        <v>5000</v>
      </c>
    </row>
    <row r="83" spans="1:8" ht="19.5" customHeight="1" x14ac:dyDescent="0.2">
      <c r="A83" s="61" t="s">
        <v>555</v>
      </c>
      <c r="B83" s="25">
        <v>5000</v>
      </c>
    </row>
    <row r="84" spans="1:8" ht="25.5" customHeight="1" x14ac:dyDescent="0.2">
      <c r="A84" s="46" t="s">
        <v>149</v>
      </c>
      <c r="B84" s="25">
        <f>B81-B83</f>
        <v>0</v>
      </c>
    </row>
    <row r="85" spans="1:8" ht="16.5" x14ac:dyDescent="0.25">
      <c r="A85" s="336" t="s">
        <v>557</v>
      </c>
      <c r="B85" s="337"/>
    </row>
    <row r="86" spans="1:8" ht="21" customHeight="1" x14ac:dyDescent="0.2">
      <c r="A86" s="78" t="s">
        <v>552</v>
      </c>
      <c r="B86" s="25">
        <v>0</v>
      </c>
    </row>
    <row r="87" spans="1:8" ht="20.25" customHeight="1" x14ac:dyDescent="0.2">
      <c r="A87" s="78" t="s">
        <v>217</v>
      </c>
      <c r="B87" s="95">
        <v>8150211.0099999998</v>
      </c>
    </row>
    <row r="88" spans="1:8" ht="18" customHeight="1" x14ac:dyDescent="0.2">
      <c r="A88" s="61" t="s">
        <v>553</v>
      </c>
      <c r="B88" s="160">
        <v>8150211.0099999998</v>
      </c>
    </row>
    <row r="89" spans="1:8" ht="20.25" customHeight="1" x14ac:dyDescent="0.2">
      <c r="A89" s="61" t="s">
        <v>218</v>
      </c>
      <c r="B89" s="25">
        <v>8150211.0099999998</v>
      </c>
    </row>
    <row r="90" spans="1:8" ht="20.25" customHeight="1" x14ac:dyDescent="0.2">
      <c r="A90" s="61" t="s">
        <v>555</v>
      </c>
      <c r="B90" s="161">
        <v>8150211.0099999998</v>
      </c>
    </row>
    <row r="91" spans="1:8" ht="24" customHeight="1" x14ac:dyDescent="0.2">
      <c r="A91" s="46" t="s">
        <v>149</v>
      </c>
      <c r="B91" s="25">
        <f>B88-B90</f>
        <v>0</v>
      </c>
    </row>
    <row r="93" spans="1:8" x14ac:dyDescent="0.2">
      <c r="E93" s="86"/>
      <c r="F93" s="86"/>
      <c r="G93" s="86"/>
      <c r="H93" s="86"/>
    </row>
    <row r="184" spans="3:4" ht="69" customHeight="1" x14ac:dyDescent="0.2"/>
    <row r="187" spans="3:4" x14ac:dyDescent="0.2">
      <c r="D187" s="84"/>
    </row>
    <row r="188" spans="3:4" x14ac:dyDescent="0.2">
      <c r="C188" s="83"/>
      <c r="D188" s="84"/>
    </row>
    <row r="189" spans="3:4" x14ac:dyDescent="0.2">
      <c r="C189" s="83"/>
      <c r="D189" s="84"/>
    </row>
  </sheetData>
  <mergeCells count="12">
    <mergeCell ref="A1:B1"/>
    <mergeCell ref="A2:B2"/>
    <mergeCell ref="A10:B10"/>
    <mergeCell ref="A18:B18"/>
    <mergeCell ref="A85:B85"/>
    <mergeCell ref="A62:B62"/>
    <mergeCell ref="A27:B27"/>
    <mergeCell ref="A36:B36"/>
    <mergeCell ref="A45:B45"/>
    <mergeCell ref="A54:B54"/>
    <mergeCell ref="A71:B71"/>
    <mergeCell ref="A78:B78"/>
  </mergeCells>
  <phoneticPr fontId="0" type="noConversion"/>
  <pageMargins left="0.25" right="0.25" top="0.75" bottom="0.75" header="0.3" footer="0.3"/>
  <pageSetup paperSize="9" scale="94" fitToHeight="0" orientation="landscape" r:id="rId1"/>
  <headerFoot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K12" sqref="K12"/>
    </sheetView>
  </sheetViews>
  <sheetFormatPr defaultRowHeight="12.75" x14ac:dyDescent="0.2"/>
  <cols>
    <col min="1" max="1" width="36.140625" style="82" customWidth="1"/>
    <col min="2" max="2" width="23" style="113" customWidth="1"/>
    <col min="3" max="3" width="23.28515625" customWidth="1"/>
    <col min="4" max="4" width="21.140625" style="113" customWidth="1"/>
    <col min="5" max="5" width="22.5703125" style="113" customWidth="1"/>
    <col min="6" max="6" width="19.42578125" style="113" customWidth="1"/>
    <col min="7" max="7" width="19.28515625" customWidth="1"/>
    <col min="8" max="8" width="15.7109375" customWidth="1"/>
    <col min="11" max="11" width="32.5703125" customWidth="1"/>
  </cols>
  <sheetData>
    <row r="1" spans="1:11" ht="24.75" customHeight="1" x14ac:dyDescent="0.2">
      <c r="A1" s="339" t="s">
        <v>558</v>
      </c>
      <c r="B1" s="339"/>
      <c r="C1" s="339"/>
      <c r="D1" s="339"/>
      <c r="E1" s="339"/>
      <c r="F1" s="339"/>
      <c r="G1" s="339"/>
      <c r="H1" s="339"/>
    </row>
    <row r="2" spans="1:11" ht="32.25" customHeight="1" x14ac:dyDescent="0.2">
      <c r="A2" s="165"/>
      <c r="B2" s="338" t="s">
        <v>563</v>
      </c>
      <c r="C2" s="338"/>
      <c r="D2" s="338"/>
      <c r="E2" s="338" t="s">
        <v>564</v>
      </c>
      <c r="F2" s="338"/>
      <c r="G2" s="338"/>
      <c r="H2" s="43"/>
    </row>
    <row r="3" spans="1:11" ht="42.75" customHeight="1" x14ac:dyDescent="0.2">
      <c r="A3" s="165"/>
      <c r="B3" s="167" t="s">
        <v>217</v>
      </c>
      <c r="C3" s="167" t="s">
        <v>571</v>
      </c>
      <c r="D3" s="167" t="s">
        <v>570</v>
      </c>
      <c r="E3" s="167" t="s">
        <v>217</v>
      </c>
      <c r="F3" s="167" t="s">
        <v>572</v>
      </c>
      <c r="G3" s="166" t="s">
        <v>570</v>
      </c>
      <c r="H3" s="166" t="s">
        <v>565</v>
      </c>
    </row>
    <row r="4" spans="1:11" ht="18" customHeight="1" x14ac:dyDescent="0.2">
      <c r="A4" s="165" t="s">
        <v>5</v>
      </c>
      <c r="B4" s="168">
        <v>1252830</v>
      </c>
      <c r="C4" s="169">
        <v>722447.95</v>
      </c>
      <c r="D4" s="168">
        <f>B4+C4</f>
        <v>1975277.95</v>
      </c>
      <c r="E4" s="168">
        <v>1252830</v>
      </c>
      <c r="F4" s="168">
        <v>2031177.92</v>
      </c>
      <c r="G4" s="169">
        <f>E4+F4</f>
        <v>3284007.92</v>
      </c>
      <c r="H4" s="169">
        <f>G4-D4</f>
        <v>1308729.97</v>
      </c>
    </row>
    <row r="5" spans="1:11" ht="18" customHeight="1" x14ac:dyDescent="0.2">
      <c r="A5" s="165" t="s">
        <v>8</v>
      </c>
      <c r="B5" s="168">
        <v>106000</v>
      </c>
      <c r="C5" s="169">
        <v>404.11</v>
      </c>
      <c r="D5" s="168">
        <f t="shared" ref="D5:D15" si="0">B5+C5</f>
        <v>106404.11</v>
      </c>
      <c r="E5" s="168">
        <v>106000</v>
      </c>
      <c r="F5" s="168">
        <v>115453.68</v>
      </c>
      <c r="G5" s="169">
        <f t="shared" ref="G5:G15" si="1">E5+F5</f>
        <v>221453.68</v>
      </c>
      <c r="H5" s="169">
        <f t="shared" ref="H5:H15" si="2">G5-D5</f>
        <v>115049.56999999999</v>
      </c>
    </row>
    <row r="6" spans="1:11" ht="18" customHeight="1" x14ac:dyDescent="0.2">
      <c r="A6" s="165" t="s">
        <v>559</v>
      </c>
      <c r="B6" s="168">
        <v>187800</v>
      </c>
      <c r="C6" s="169">
        <v>38328.910000000003</v>
      </c>
      <c r="D6" s="168">
        <f t="shared" si="0"/>
        <v>226128.91</v>
      </c>
      <c r="E6" s="168">
        <v>187800</v>
      </c>
      <c r="F6" s="168">
        <v>118961.57</v>
      </c>
      <c r="G6" s="169">
        <f t="shared" si="1"/>
        <v>306761.57</v>
      </c>
      <c r="H6" s="169">
        <f t="shared" si="2"/>
        <v>80632.66</v>
      </c>
    </row>
    <row r="7" spans="1:11" ht="18" customHeight="1" x14ac:dyDescent="0.35">
      <c r="A7" s="165" t="s">
        <v>560</v>
      </c>
      <c r="B7" s="168">
        <v>180000</v>
      </c>
      <c r="C7" s="169">
        <v>0</v>
      </c>
      <c r="D7" s="168">
        <f t="shared" si="0"/>
        <v>180000</v>
      </c>
      <c r="E7" s="168">
        <v>180000</v>
      </c>
      <c r="F7" s="168">
        <v>178295.48</v>
      </c>
      <c r="G7" s="169">
        <f t="shared" si="1"/>
        <v>358295.48</v>
      </c>
      <c r="H7" s="169">
        <f t="shared" si="2"/>
        <v>178295.47999999998</v>
      </c>
      <c r="K7" s="271" t="s">
        <v>828</v>
      </c>
    </row>
    <row r="8" spans="1:11" ht="18" customHeight="1" x14ac:dyDescent="0.2">
      <c r="A8" s="165" t="s">
        <v>53</v>
      </c>
      <c r="B8" s="168">
        <v>0</v>
      </c>
      <c r="C8" s="169">
        <v>0</v>
      </c>
      <c r="D8" s="168">
        <f t="shared" si="0"/>
        <v>0</v>
      </c>
      <c r="E8" s="168">
        <v>0</v>
      </c>
      <c r="F8" s="168">
        <v>25938.080000000002</v>
      </c>
      <c r="G8" s="169">
        <f t="shared" si="1"/>
        <v>25938.080000000002</v>
      </c>
      <c r="H8" s="169">
        <f t="shared" si="2"/>
        <v>25938.080000000002</v>
      </c>
    </row>
    <row r="9" spans="1:11" ht="18" customHeight="1" x14ac:dyDescent="0.2">
      <c r="A9" s="165" t="s">
        <v>54</v>
      </c>
      <c r="B9" s="168">
        <v>0</v>
      </c>
      <c r="C9" s="169">
        <v>0</v>
      </c>
      <c r="D9" s="168">
        <f t="shared" si="0"/>
        <v>0</v>
      </c>
      <c r="E9" s="168">
        <v>0</v>
      </c>
      <c r="F9" s="168">
        <v>214.99</v>
      </c>
      <c r="G9" s="169">
        <f t="shared" si="1"/>
        <v>214.99</v>
      </c>
      <c r="H9" s="169">
        <f t="shared" si="2"/>
        <v>214.99</v>
      </c>
    </row>
    <row r="10" spans="1:11" ht="18" customHeight="1" x14ac:dyDescent="0.2">
      <c r="A10" s="165" t="s">
        <v>561</v>
      </c>
      <c r="B10" s="168">
        <v>135198.39000000001</v>
      </c>
      <c r="C10" s="169">
        <v>0</v>
      </c>
      <c r="D10" s="168">
        <f t="shared" si="0"/>
        <v>135198.39000000001</v>
      </c>
      <c r="E10" s="168">
        <v>132992.75</v>
      </c>
      <c r="F10" s="168">
        <v>0</v>
      </c>
      <c r="G10" s="169">
        <f t="shared" si="1"/>
        <v>132992.75</v>
      </c>
      <c r="H10" s="169">
        <f t="shared" si="2"/>
        <v>-2205.640000000014</v>
      </c>
    </row>
    <row r="11" spans="1:11" ht="18" customHeight="1" x14ac:dyDescent="0.2">
      <c r="A11" s="165" t="s">
        <v>441</v>
      </c>
      <c r="B11" s="168">
        <v>0</v>
      </c>
      <c r="C11" s="169">
        <v>0</v>
      </c>
      <c r="D11" s="168">
        <f t="shared" si="0"/>
        <v>0</v>
      </c>
      <c r="E11" s="168">
        <v>0</v>
      </c>
      <c r="F11" s="168">
        <v>107267.95</v>
      </c>
      <c r="G11" s="169">
        <f t="shared" si="1"/>
        <v>107267.95</v>
      </c>
      <c r="H11" s="169">
        <f t="shared" si="2"/>
        <v>107267.95</v>
      </c>
    </row>
    <row r="12" spans="1:11" ht="18" customHeight="1" x14ac:dyDescent="0.2">
      <c r="A12" s="165" t="s">
        <v>486</v>
      </c>
      <c r="B12" s="168">
        <v>0</v>
      </c>
      <c r="C12" s="169">
        <v>0</v>
      </c>
      <c r="D12" s="168">
        <f t="shared" si="0"/>
        <v>0</v>
      </c>
      <c r="E12" s="168">
        <v>80205.64</v>
      </c>
      <c r="F12" s="168">
        <v>0</v>
      </c>
      <c r="G12" s="169">
        <f t="shared" si="1"/>
        <v>80205.64</v>
      </c>
      <c r="H12" s="169">
        <f t="shared" si="2"/>
        <v>80205.64</v>
      </c>
    </row>
    <row r="13" spans="1:11" ht="18" customHeight="1" x14ac:dyDescent="0.2">
      <c r="A13" s="165" t="s">
        <v>556</v>
      </c>
      <c r="B13" s="168">
        <v>0</v>
      </c>
      <c r="C13" s="169">
        <v>0</v>
      </c>
      <c r="D13" s="168">
        <f t="shared" si="0"/>
        <v>0</v>
      </c>
      <c r="E13" s="168">
        <v>5000</v>
      </c>
      <c r="F13" s="168">
        <v>0</v>
      </c>
      <c r="G13" s="169">
        <f t="shared" si="1"/>
        <v>5000</v>
      </c>
      <c r="H13" s="169">
        <f t="shared" si="2"/>
        <v>5000</v>
      </c>
    </row>
    <row r="14" spans="1:11" ht="18" customHeight="1" x14ac:dyDescent="0.2">
      <c r="A14" s="165" t="s">
        <v>562</v>
      </c>
      <c r="B14" s="168">
        <v>0</v>
      </c>
      <c r="C14" s="169">
        <v>0</v>
      </c>
      <c r="D14" s="168">
        <f t="shared" si="0"/>
        <v>0</v>
      </c>
      <c r="E14" s="168">
        <v>8150211.0099999998</v>
      </c>
      <c r="F14" s="168">
        <v>0</v>
      </c>
      <c r="G14" s="169">
        <f t="shared" si="1"/>
        <v>8150211.0099999998</v>
      </c>
      <c r="H14" s="169">
        <f t="shared" si="2"/>
        <v>8150211.0099999998</v>
      </c>
    </row>
    <row r="15" spans="1:11" ht="26.25" customHeight="1" x14ac:dyDescent="0.2">
      <c r="A15" s="165" t="s">
        <v>566</v>
      </c>
      <c r="B15" s="168">
        <f>SUM(B4:B14)</f>
        <v>1861828.3900000001</v>
      </c>
      <c r="C15" s="169">
        <f>SUM(C4:C14)</f>
        <v>761180.97</v>
      </c>
      <c r="D15" s="168">
        <f t="shared" si="0"/>
        <v>2623009.3600000003</v>
      </c>
      <c r="E15" s="168">
        <f>SUM(E4:E14)</f>
        <v>10095039.4</v>
      </c>
      <c r="F15" s="168">
        <f>SUM(F4:F14)</f>
        <v>2577309.6700000004</v>
      </c>
      <c r="G15" s="165">
        <f t="shared" si="1"/>
        <v>12672349.07</v>
      </c>
      <c r="H15" s="169">
        <f t="shared" si="2"/>
        <v>10049339.710000001</v>
      </c>
    </row>
    <row r="16" spans="1:11" ht="24.75" customHeight="1" x14ac:dyDescent="0.25">
      <c r="A16" s="340" t="s">
        <v>567</v>
      </c>
      <c r="B16" s="340"/>
      <c r="C16" s="340"/>
      <c r="D16" s="340"/>
      <c r="E16" s="340"/>
      <c r="F16" s="340"/>
      <c r="G16" s="340"/>
      <c r="H16" s="340"/>
    </row>
    <row r="17" spans="1:8" s="173" customFormat="1" ht="25.5" x14ac:dyDescent="0.2">
      <c r="A17" s="166"/>
      <c r="B17" s="167" t="s">
        <v>5</v>
      </c>
      <c r="C17" s="166" t="s">
        <v>8</v>
      </c>
      <c r="D17" s="167" t="s">
        <v>559</v>
      </c>
      <c r="E17" s="167" t="s">
        <v>568</v>
      </c>
      <c r="F17" s="167" t="s">
        <v>569</v>
      </c>
      <c r="G17" s="166" t="s">
        <v>562</v>
      </c>
      <c r="H17" s="167" t="s">
        <v>573</v>
      </c>
    </row>
    <row r="18" spans="1:8" ht="18" customHeight="1" x14ac:dyDescent="0.2">
      <c r="A18" s="165" t="s">
        <v>145</v>
      </c>
      <c r="B18" s="171">
        <v>3284007.92</v>
      </c>
      <c r="C18" s="171">
        <v>221453.68</v>
      </c>
      <c r="D18" s="170">
        <v>183436.2</v>
      </c>
      <c r="E18" s="170">
        <v>358295.48</v>
      </c>
      <c r="F18" s="170">
        <v>351619.41</v>
      </c>
      <c r="G18" s="171">
        <v>8140211.0099999998</v>
      </c>
      <c r="H18" s="171">
        <f>B18+C18+D18+E18+F18+G18</f>
        <v>12539023.699999999</v>
      </c>
    </row>
    <row r="19" spans="1:8" ht="18" customHeight="1" x14ac:dyDescent="0.2">
      <c r="A19" s="165" t="s">
        <v>144</v>
      </c>
      <c r="B19" s="170">
        <v>0</v>
      </c>
      <c r="C19" s="171">
        <v>0</v>
      </c>
      <c r="D19" s="170">
        <v>123325.37</v>
      </c>
      <c r="E19" s="170">
        <v>0</v>
      </c>
      <c r="F19" s="170">
        <v>0</v>
      </c>
      <c r="G19" s="171">
        <v>10000</v>
      </c>
      <c r="H19" s="171">
        <f>B19+C19+D19+E19+F19+G19</f>
        <v>133325.37</v>
      </c>
    </row>
    <row r="20" spans="1:8" ht="18" customHeight="1" x14ac:dyDescent="0.2">
      <c r="A20" s="165" t="s">
        <v>146</v>
      </c>
      <c r="B20" s="170">
        <f t="shared" ref="B20:G20" si="3">SUM(B18:B19)</f>
        <v>3284007.92</v>
      </c>
      <c r="C20" s="170">
        <f t="shared" si="3"/>
        <v>221453.68</v>
      </c>
      <c r="D20" s="170">
        <f t="shared" si="3"/>
        <v>306761.57</v>
      </c>
      <c r="E20" s="170">
        <f t="shared" si="3"/>
        <v>358295.48</v>
      </c>
      <c r="F20" s="170">
        <f t="shared" si="3"/>
        <v>351619.41</v>
      </c>
      <c r="G20" s="170">
        <f t="shared" si="3"/>
        <v>8150211.0099999998</v>
      </c>
      <c r="H20" s="172">
        <f>B20+C20+D20+E20+F20+G20</f>
        <v>12672349.07</v>
      </c>
    </row>
    <row r="21" spans="1:8" x14ac:dyDescent="0.2">
      <c r="A21" s="163"/>
      <c r="B21" s="164"/>
      <c r="C21" s="162"/>
      <c r="D21" s="164"/>
      <c r="E21" s="164"/>
      <c r="F21" s="164"/>
      <c r="G21" s="162"/>
      <c r="H21" s="162"/>
    </row>
    <row r="22" spans="1:8" x14ac:dyDescent="0.2">
      <c r="A22" s="163"/>
      <c r="B22" s="164"/>
      <c r="C22" s="162"/>
      <c r="D22" s="164"/>
      <c r="E22" s="164"/>
      <c r="F22" s="164"/>
      <c r="G22" s="162"/>
      <c r="H22" s="162"/>
    </row>
    <row r="23" spans="1:8" x14ac:dyDescent="0.2">
      <c r="A23" s="163"/>
      <c r="B23" s="164"/>
      <c r="C23" s="162"/>
      <c r="D23" s="164"/>
      <c r="E23" s="164"/>
      <c r="F23" s="164"/>
      <c r="G23" s="162"/>
      <c r="H23" s="162"/>
    </row>
    <row r="24" spans="1:8" x14ac:dyDescent="0.2">
      <c r="A24" s="163"/>
      <c r="B24" s="164"/>
      <c r="C24" s="162"/>
      <c r="D24" s="164"/>
      <c r="E24" s="164"/>
      <c r="F24" s="164"/>
      <c r="G24" s="162"/>
      <c r="H24" s="162"/>
    </row>
    <row r="25" spans="1:8" x14ac:dyDescent="0.2">
      <c r="A25" s="163"/>
      <c r="B25" s="164"/>
      <c r="C25" s="162"/>
      <c r="D25" s="164"/>
      <c r="E25" s="164"/>
      <c r="F25" s="164"/>
      <c r="G25" s="162"/>
      <c r="H25" s="162"/>
    </row>
    <row r="26" spans="1:8" x14ac:dyDescent="0.2">
      <c r="A26" s="163"/>
      <c r="B26" s="164"/>
      <c r="C26" s="162"/>
      <c r="D26" s="164"/>
      <c r="E26" s="164"/>
      <c r="F26" s="164"/>
      <c r="G26" s="162"/>
      <c r="H26" s="162"/>
    </row>
    <row r="27" spans="1:8" x14ac:dyDescent="0.2">
      <c r="A27" s="163"/>
      <c r="B27" s="164"/>
      <c r="C27" s="162"/>
      <c r="D27" s="164"/>
      <c r="E27" s="164"/>
      <c r="F27" s="164"/>
      <c r="G27" s="162"/>
      <c r="H27" s="162"/>
    </row>
    <row r="28" spans="1:8" x14ac:dyDescent="0.2">
      <c r="A28" s="163"/>
      <c r="B28" s="164"/>
      <c r="C28" s="162"/>
      <c r="D28" s="164"/>
      <c r="E28" s="164"/>
      <c r="F28" s="164"/>
      <c r="G28" s="162"/>
      <c r="H28" s="162"/>
    </row>
    <row r="29" spans="1:8" x14ac:dyDescent="0.2">
      <c r="A29" s="163"/>
      <c r="B29" s="164"/>
      <c r="C29" s="162"/>
      <c r="D29" s="164"/>
      <c r="E29" s="164"/>
      <c r="F29" s="164"/>
      <c r="G29" s="162"/>
      <c r="H29" s="162"/>
    </row>
    <row r="30" spans="1:8" x14ac:dyDescent="0.2">
      <c r="A30" s="163"/>
      <c r="B30" s="164"/>
      <c r="C30" s="162"/>
      <c r="D30" s="164"/>
      <c r="E30" s="164"/>
      <c r="F30" s="164"/>
      <c r="G30" s="162"/>
      <c r="H30" s="162"/>
    </row>
    <row r="31" spans="1:8" x14ac:dyDescent="0.2">
      <c r="A31" s="163"/>
      <c r="B31" s="164"/>
      <c r="C31" s="162"/>
      <c r="D31" s="164"/>
      <c r="E31" s="164"/>
      <c r="F31" s="164"/>
      <c r="G31" s="162"/>
      <c r="H31" s="162"/>
    </row>
    <row r="32" spans="1:8" x14ac:dyDescent="0.2">
      <c r="A32" s="163"/>
      <c r="B32" s="164"/>
      <c r="C32" s="162"/>
      <c r="D32" s="164"/>
      <c r="E32" s="164"/>
      <c r="F32" s="164"/>
      <c r="G32" s="162"/>
      <c r="H32" s="162"/>
    </row>
    <row r="33" spans="1:8" x14ac:dyDescent="0.2">
      <c r="A33" s="163"/>
      <c r="B33" s="164"/>
      <c r="C33" s="162"/>
      <c r="D33" s="164"/>
      <c r="E33" s="164"/>
      <c r="F33" s="164"/>
      <c r="G33" s="162"/>
      <c r="H33" s="162"/>
    </row>
    <row r="34" spans="1:8" x14ac:dyDescent="0.2">
      <c r="A34" s="163"/>
      <c r="B34" s="164"/>
      <c r="C34" s="162"/>
      <c r="D34" s="164"/>
      <c r="E34" s="164"/>
      <c r="F34" s="164"/>
      <c r="G34" s="162"/>
      <c r="H34" s="162"/>
    </row>
    <row r="35" spans="1:8" x14ac:dyDescent="0.2">
      <c r="A35" s="163"/>
      <c r="B35" s="164"/>
      <c r="C35" s="162"/>
      <c r="D35" s="164"/>
      <c r="E35" s="164"/>
      <c r="F35" s="164"/>
      <c r="G35" s="162"/>
      <c r="H35" s="162"/>
    </row>
    <row r="36" spans="1:8" x14ac:dyDescent="0.2">
      <c r="A36" s="163"/>
      <c r="B36" s="164"/>
      <c r="C36" s="162"/>
      <c r="D36" s="164"/>
      <c r="E36" s="164"/>
      <c r="F36" s="164"/>
      <c r="G36" s="162"/>
      <c r="H36" s="162"/>
    </row>
    <row r="37" spans="1:8" x14ac:dyDescent="0.2">
      <c r="A37" s="163"/>
      <c r="B37" s="164"/>
      <c r="C37" s="162"/>
      <c r="D37" s="164"/>
      <c r="E37" s="164"/>
      <c r="F37" s="164"/>
      <c r="G37" s="162"/>
      <c r="H37" s="162"/>
    </row>
    <row r="38" spans="1:8" x14ac:dyDescent="0.2">
      <c r="A38" s="163"/>
      <c r="B38" s="164"/>
      <c r="C38" s="162"/>
      <c r="D38" s="164"/>
      <c r="E38" s="164"/>
      <c r="F38" s="164"/>
      <c r="G38" s="162"/>
      <c r="H38" s="162"/>
    </row>
  </sheetData>
  <mergeCells count="4">
    <mergeCell ref="B2:D2"/>
    <mergeCell ref="E2:G2"/>
    <mergeCell ref="A1:H1"/>
    <mergeCell ref="A16:H16"/>
  </mergeCells>
  <phoneticPr fontId="1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63"/>
  <sheetViews>
    <sheetView tabSelected="1" zoomScaleNormal="100" zoomScaleSheetLayoutView="100" workbookViewId="0">
      <selection activeCell="S40" sqref="S40"/>
    </sheetView>
  </sheetViews>
  <sheetFormatPr defaultColWidth="9.140625" defaultRowHeight="45" customHeight="1" x14ac:dyDescent="0.2"/>
  <cols>
    <col min="1" max="1" width="11.140625" style="104" bestFit="1" customWidth="1"/>
    <col min="2" max="2" width="9.5703125" style="1" customWidth="1"/>
    <col min="3" max="3" width="15.140625" style="94" customWidth="1"/>
    <col min="4" max="4" width="57.5703125" style="40" customWidth="1"/>
    <col min="5" max="5" width="17" style="5" customWidth="1"/>
    <col min="6" max="6" width="17.28515625" style="5" customWidth="1"/>
    <col min="7" max="7" width="26.85546875" style="41" customWidth="1"/>
    <col min="8" max="8" width="15.140625" style="1" hidden="1" customWidth="1"/>
    <col min="9" max="9" width="13.5703125" style="1" customWidth="1"/>
    <col min="10" max="10" width="14.140625" style="1" hidden="1" customWidth="1"/>
    <col min="11" max="11" width="13.85546875" style="1" hidden="1" customWidth="1"/>
    <col min="12" max="12" width="12.28515625" style="1" hidden="1" customWidth="1"/>
    <col min="13" max="13" width="14.5703125" style="1" customWidth="1"/>
    <col min="14" max="14" width="14.28515625" style="280" customWidth="1"/>
    <col min="15" max="15" width="15.85546875" style="177" customWidth="1"/>
    <col min="16" max="16" width="17" style="1" customWidth="1"/>
    <col min="17" max="26" width="9.140625" style="1"/>
    <col min="27" max="27" width="18" style="1" customWidth="1"/>
    <col min="28" max="29" width="9.140625" style="1"/>
    <col min="30" max="30" width="17.7109375" style="1" customWidth="1"/>
    <col min="31" max="31" width="9.140625" style="1"/>
    <col min="32" max="32" width="31.42578125" style="1" customWidth="1"/>
    <col min="33" max="16384" width="9.140625" style="1"/>
  </cols>
  <sheetData>
    <row r="1" spans="1:16" ht="57.75" customHeight="1" x14ac:dyDescent="0.2">
      <c r="A1" s="81" t="s">
        <v>2</v>
      </c>
      <c r="B1" s="66" t="s">
        <v>3</v>
      </c>
      <c r="C1" s="99" t="s">
        <v>471</v>
      </c>
      <c r="D1" s="66" t="s">
        <v>4</v>
      </c>
      <c r="E1" s="67" t="s">
        <v>126</v>
      </c>
      <c r="F1" s="67" t="s">
        <v>88</v>
      </c>
      <c r="G1" s="68" t="s">
        <v>706</v>
      </c>
      <c r="H1" s="68" t="s">
        <v>680</v>
      </c>
      <c r="I1" s="68" t="s">
        <v>681</v>
      </c>
      <c r="J1" s="68" t="s">
        <v>842</v>
      </c>
      <c r="K1" s="68" t="s">
        <v>694</v>
      </c>
      <c r="L1" s="68" t="s">
        <v>482</v>
      </c>
      <c r="M1" s="68" t="s">
        <v>290</v>
      </c>
      <c r="N1" s="67" t="s">
        <v>663</v>
      </c>
    </row>
    <row r="2" spans="1:16" s="111" customFormat="1" ht="45" customHeight="1" x14ac:dyDescent="0.25">
      <c r="A2" s="341" t="s">
        <v>788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01"/>
      <c r="O2" s="193"/>
    </row>
    <row r="3" spans="1:16" s="2" customFormat="1" ht="42.75" customHeight="1" x14ac:dyDescent="0.2">
      <c r="A3" s="30" t="s">
        <v>682</v>
      </c>
      <c r="B3" s="58">
        <v>2012</v>
      </c>
      <c r="C3" s="92" t="s">
        <v>5</v>
      </c>
      <c r="D3" s="33" t="s">
        <v>295</v>
      </c>
      <c r="E3" s="44">
        <v>2511.6799999999998</v>
      </c>
      <c r="F3" s="44">
        <v>2511.6799999999998</v>
      </c>
      <c r="G3" s="9">
        <v>2511.6799999999998</v>
      </c>
      <c r="H3" s="9">
        <v>0</v>
      </c>
      <c r="I3" s="9">
        <v>2511.6799999999998</v>
      </c>
      <c r="J3" s="9"/>
      <c r="K3" s="9"/>
      <c r="L3" s="9"/>
      <c r="M3" s="9"/>
      <c r="N3" s="302"/>
      <c r="O3" s="194"/>
      <c r="P3" s="9">
        <v>0</v>
      </c>
    </row>
    <row r="4" spans="1:16" s="2" customFormat="1" ht="32.25" customHeight="1" x14ac:dyDescent="0.2">
      <c r="A4" s="30" t="s">
        <v>106</v>
      </c>
      <c r="B4" s="59">
        <v>2007</v>
      </c>
      <c r="C4" s="92" t="s">
        <v>5</v>
      </c>
      <c r="D4" s="33" t="s">
        <v>89</v>
      </c>
      <c r="E4" s="44">
        <v>13420.06</v>
      </c>
      <c r="F4" s="44">
        <v>13420.06</v>
      </c>
      <c r="G4" s="9">
        <v>13420.06</v>
      </c>
      <c r="H4" s="44">
        <v>0</v>
      </c>
      <c r="I4" s="9">
        <v>0</v>
      </c>
      <c r="J4" s="9"/>
      <c r="K4" s="9"/>
      <c r="L4" s="9"/>
      <c r="M4" s="9"/>
      <c r="N4" s="303"/>
      <c r="O4" s="195" t="s">
        <v>864</v>
      </c>
      <c r="P4" s="9">
        <v>0</v>
      </c>
    </row>
    <row r="5" spans="1:16" s="2" customFormat="1" ht="36" customHeight="1" x14ac:dyDescent="0.2">
      <c r="A5" s="30" t="s">
        <v>107</v>
      </c>
      <c r="B5" s="45">
        <v>2012</v>
      </c>
      <c r="C5" s="92" t="s">
        <v>5</v>
      </c>
      <c r="D5" s="33" t="s">
        <v>90</v>
      </c>
      <c r="E5" s="44">
        <v>2400</v>
      </c>
      <c r="F5" s="44">
        <v>2400</v>
      </c>
      <c r="G5" s="9">
        <v>2400</v>
      </c>
      <c r="H5" s="44">
        <v>0</v>
      </c>
      <c r="I5" s="9">
        <v>2400</v>
      </c>
      <c r="J5" s="238"/>
      <c r="K5" s="9"/>
      <c r="L5" s="9"/>
      <c r="M5" s="9"/>
      <c r="N5" s="303"/>
      <c r="O5" s="194"/>
      <c r="P5" s="9">
        <v>0</v>
      </c>
    </row>
    <row r="6" spans="1:16" s="2" customFormat="1" ht="33.75" customHeight="1" x14ac:dyDescent="0.2">
      <c r="A6" s="30" t="s">
        <v>108</v>
      </c>
      <c r="B6" s="45">
        <v>2014</v>
      </c>
      <c r="C6" s="92" t="s">
        <v>5</v>
      </c>
      <c r="D6" s="33" t="s">
        <v>91</v>
      </c>
      <c r="E6" s="44">
        <v>5000</v>
      </c>
      <c r="F6" s="44">
        <v>5000</v>
      </c>
      <c r="G6" s="9">
        <v>4037.2</v>
      </c>
      <c r="H6" s="44">
        <v>0</v>
      </c>
      <c r="I6" s="9">
        <v>4000</v>
      </c>
      <c r="J6" s="9"/>
      <c r="K6" s="9"/>
      <c r="L6" s="9"/>
      <c r="M6" s="9"/>
      <c r="N6" s="303"/>
      <c r="O6" s="195" t="s">
        <v>865</v>
      </c>
      <c r="P6" s="9">
        <v>0</v>
      </c>
    </row>
    <row r="7" spans="1:16" customFormat="1" ht="37.5" customHeight="1" x14ac:dyDescent="0.2">
      <c r="A7" s="30" t="s">
        <v>109</v>
      </c>
      <c r="B7" s="80">
        <v>2014</v>
      </c>
      <c r="C7" s="92" t="s">
        <v>5</v>
      </c>
      <c r="D7" s="42" t="s">
        <v>271</v>
      </c>
      <c r="E7" s="44">
        <v>84000</v>
      </c>
      <c r="F7" s="44">
        <v>84000</v>
      </c>
      <c r="G7" s="9">
        <v>84000</v>
      </c>
      <c r="H7" s="44">
        <v>0</v>
      </c>
      <c r="I7" s="9">
        <v>83462</v>
      </c>
      <c r="J7" s="9">
        <v>51129.24</v>
      </c>
      <c r="K7" s="9"/>
      <c r="L7" s="9"/>
      <c r="M7" s="9"/>
      <c r="N7" s="304"/>
      <c r="O7" s="113">
        <v>538</v>
      </c>
      <c r="P7" s="9">
        <v>0</v>
      </c>
    </row>
    <row r="8" spans="1:16" s="2" customFormat="1" ht="35.25" customHeight="1" x14ac:dyDescent="0.2">
      <c r="A8" s="30" t="s">
        <v>110</v>
      </c>
      <c r="B8" s="45">
        <v>2006</v>
      </c>
      <c r="C8" s="92" t="s">
        <v>5</v>
      </c>
      <c r="D8" s="33" t="s">
        <v>296</v>
      </c>
      <c r="E8" s="44">
        <v>1982072.02</v>
      </c>
      <c r="F8" s="44">
        <v>1982072.02</v>
      </c>
      <c r="G8" s="9">
        <v>98512.84</v>
      </c>
      <c r="H8" s="44">
        <v>0</v>
      </c>
      <c r="I8" s="9">
        <v>53412.84</v>
      </c>
      <c r="J8" s="9"/>
      <c r="K8" s="9"/>
      <c r="L8" s="9"/>
      <c r="M8" s="276">
        <v>45100</v>
      </c>
      <c r="N8" s="303"/>
      <c r="O8" s="195"/>
      <c r="P8" s="9">
        <v>45100</v>
      </c>
    </row>
    <row r="9" spans="1:16" s="2" customFormat="1" ht="34.5" customHeight="1" x14ac:dyDescent="0.2">
      <c r="A9" s="30" t="s">
        <v>576</v>
      </c>
      <c r="B9" s="45">
        <v>2016</v>
      </c>
      <c r="C9" s="92" t="s">
        <v>5</v>
      </c>
      <c r="D9" s="33" t="s">
        <v>577</v>
      </c>
      <c r="E9" s="44">
        <v>4900</v>
      </c>
      <c r="F9" s="44">
        <v>4900</v>
      </c>
      <c r="G9" s="9">
        <v>4900</v>
      </c>
      <c r="H9" s="44">
        <v>0</v>
      </c>
      <c r="I9" s="9">
        <v>4900</v>
      </c>
      <c r="J9" s="9"/>
      <c r="K9" s="9"/>
      <c r="L9" s="9"/>
      <c r="M9" s="9"/>
      <c r="N9" s="303"/>
      <c r="O9" s="194"/>
      <c r="P9" s="9">
        <v>0</v>
      </c>
    </row>
    <row r="10" spans="1:16" s="2" customFormat="1" ht="65.25" customHeight="1" x14ac:dyDescent="0.2">
      <c r="A10" s="30" t="s">
        <v>111</v>
      </c>
      <c r="B10" s="45">
        <v>2009</v>
      </c>
      <c r="C10" s="92" t="s">
        <v>5</v>
      </c>
      <c r="D10" s="33" t="s">
        <v>92</v>
      </c>
      <c r="E10" s="44">
        <v>122054.69</v>
      </c>
      <c r="F10" s="44">
        <v>122054.69</v>
      </c>
      <c r="G10" s="9">
        <v>14344.65</v>
      </c>
      <c r="H10" s="44">
        <v>0</v>
      </c>
      <c r="I10" s="9">
        <v>14344.64</v>
      </c>
      <c r="J10" s="9">
        <v>14344.64</v>
      </c>
      <c r="K10" s="9">
        <v>14344.64</v>
      </c>
      <c r="L10" s="9"/>
      <c r="M10" s="9"/>
      <c r="N10" s="303"/>
      <c r="O10" s="195"/>
      <c r="P10" s="9">
        <v>0</v>
      </c>
    </row>
    <row r="11" spans="1:16" s="2" customFormat="1" ht="45" customHeight="1" x14ac:dyDescent="0.2">
      <c r="A11" s="30" t="s">
        <v>112</v>
      </c>
      <c r="B11" s="45">
        <v>2014</v>
      </c>
      <c r="C11" s="92" t="s">
        <v>5</v>
      </c>
      <c r="D11" s="56" t="s">
        <v>93</v>
      </c>
      <c r="E11" s="44">
        <v>141600</v>
      </c>
      <c r="F11" s="44">
        <v>124672</v>
      </c>
      <c r="G11" s="9">
        <v>15241.74</v>
      </c>
      <c r="H11" s="44">
        <v>0</v>
      </c>
      <c r="I11" s="9">
        <v>15241.74</v>
      </c>
      <c r="J11" s="9"/>
      <c r="K11" s="9"/>
      <c r="L11" s="9"/>
      <c r="M11" s="9"/>
      <c r="N11" s="303"/>
      <c r="O11" s="194"/>
      <c r="P11" s="9">
        <v>0</v>
      </c>
    </row>
    <row r="12" spans="1:16" s="2" customFormat="1" ht="45" customHeight="1" x14ac:dyDescent="0.2">
      <c r="A12" s="30" t="s">
        <v>580</v>
      </c>
      <c r="B12" s="45">
        <v>2016</v>
      </c>
      <c r="C12" s="92" t="s">
        <v>5</v>
      </c>
      <c r="D12" s="33" t="s">
        <v>581</v>
      </c>
      <c r="E12" s="44">
        <v>4900</v>
      </c>
      <c r="F12" s="44">
        <v>4900</v>
      </c>
      <c r="G12" s="9">
        <v>4900</v>
      </c>
      <c r="H12" s="44">
        <v>0</v>
      </c>
      <c r="I12" s="9">
        <v>4900</v>
      </c>
      <c r="J12" s="9"/>
      <c r="K12" s="9"/>
      <c r="L12" s="9"/>
      <c r="M12" s="9"/>
      <c r="N12" s="303"/>
      <c r="O12" s="194"/>
      <c r="P12" s="9">
        <v>0</v>
      </c>
    </row>
    <row r="13" spans="1:16" s="274" customFormat="1" ht="45" customHeight="1" x14ac:dyDescent="0.2">
      <c r="A13" s="30" t="s">
        <v>113</v>
      </c>
      <c r="B13" s="58">
        <v>2014</v>
      </c>
      <c r="C13" s="92" t="s">
        <v>5</v>
      </c>
      <c r="D13" s="33" t="s">
        <v>94</v>
      </c>
      <c r="E13" s="44">
        <v>50308</v>
      </c>
      <c r="F13" s="44">
        <v>50308</v>
      </c>
      <c r="G13" s="9">
        <v>1894.85</v>
      </c>
      <c r="H13" s="44">
        <v>0</v>
      </c>
      <c r="I13" s="9">
        <v>0</v>
      </c>
      <c r="J13" s="9"/>
      <c r="K13" s="9"/>
      <c r="L13" s="9">
        <v>0</v>
      </c>
      <c r="M13" s="9"/>
      <c r="N13" s="305"/>
      <c r="O13" s="273" t="s">
        <v>866</v>
      </c>
      <c r="P13" s="9">
        <v>0</v>
      </c>
    </row>
    <row r="14" spans="1:16" s="274" customFormat="1" ht="45" customHeight="1" x14ac:dyDescent="0.2">
      <c r="A14" s="30" t="s">
        <v>416</v>
      </c>
      <c r="B14" s="58">
        <v>2014</v>
      </c>
      <c r="C14" s="92" t="s">
        <v>5</v>
      </c>
      <c r="D14" s="33" t="s">
        <v>473</v>
      </c>
      <c r="E14" s="44">
        <v>549.99</v>
      </c>
      <c r="F14" s="44">
        <v>549.99</v>
      </c>
      <c r="G14" s="9">
        <v>549.99</v>
      </c>
      <c r="H14" s="44">
        <v>549.99</v>
      </c>
      <c r="I14" s="9">
        <v>0</v>
      </c>
      <c r="J14" s="9"/>
      <c r="K14" s="9"/>
      <c r="L14" s="9"/>
      <c r="M14" s="9"/>
      <c r="N14" s="305"/>
      <c r="O14" s="275"/>
      <c r="P14" s="9">
        <v>0</v>
      </c>
    </row>
    <row r="15" spans="1:16" s="2" customFormat="1" ht="42.75" customHeight="1" x14ac:dyDescent="0.2">
      <c r="A15" s="30" t="s">
        <v>114</v>
      </c>
      <c r="B15" s="58">
        <v>2014</v>
      </c>
      <c r="C15" s="92" t="s">
        <v>5</v>
      </c>
      <c r="D15" s="56" t="s">
        <v>95</v>
      </c>
      <c r="E15" s="44">
        <v>45000</v>
      </c>
      <c r="F15" s="44">
        <v>28000</v>
      </c>
      <c r="G15" s="9">
        <v>5092.34</v>
      </c>
      <c r="H15" s="44">
        <v>0</v>
      </c>
      <c r="I15" s="9">
        <v>0</v>
      </c>
      <c r="J15" s="9"/>
      <c r="K15" s="9"/>
      <c r="L15" s="9"/>
      <c r="M15" s="9"/>
      <c r="N15" s="303"/>
      <c r="O15" s="195" t="s">
        <v>867</v>
      </c>
      <c r="P15" s="9">
        <v>0</v>
      </c>
    </row>
    <row r="16" spans="1:16" s="2" customFormat="1" ht="43.5" customHeight="1" x14ac:dyDescent="0.2">
      <c r="A16" s="30" t="s">
        <v>115</v>
      </c>
      <c r="B16" s="58">
        <v>2015</v>
      </c>
      <c r="C16" s="92" t="s">
        <v>5</v>
      </c>
      <c r="D16" s="56" t="s">
        <v>96</v>
      </c>
      <c r="E16" s="44">
        <v>45000</v>
      </c>
      <c r="F16" s="44">
        <v>45000</v>
      </c>
      <c r="G16" s="9">
        <v>45000</v>
      </c>
      <c r="H16" s="44">
        <v>0</v>
      </c>
      <c r="I16" s="9">
        <v>35691.31</v>
      </c>
      <c r="J16" s="9"/>
      <c r="K16" s="9"/>
      <c r="L16" s="9"/>
      <c r="M16" s="9"/>
      <c r="N16" s="303"/>
      <c r="O16" s="195"/>
      <c r="P16" s="9">
        <v>0</v>
      </c>
    </row>
    <row r="17" spans="1:16" s="2" customFormat="1" ht="45" customHeight="1" x14ac:dyDescent="0.2">
      <c r="A17" s="30" t="s">
        <v>154</v>
      </c>
      <c r="B17" s="59">
        <v>2014</v>
      </c>
      <c r="C17" s="92" t="s">
        <v>5</v>
      </c>
      <c r="D17" s="33" t="s">
        <v>155</v>
      </c>
      <c r="E17" s="44">
        <v>65000</v>
      </c>
      <c r="F17" s="44">
        <v>57845.36</v>
      </c>
      <c r="G17" s="9">
        <v>8691.31</v>
      </c>
      <c r="H17" s="44">
        <v>0</v>
      </c>
      <c r="I17" s="9">
        <v>0</v>
      </c>
      <c r="J17" s="9"/>
      <c r="K17" s="9"/>
      <c r="L17" s="9">
        <v>0</v>
      </c>
      <c r="M17" s="9"/>
      <c r="N17" s="303"/>
      <c r="O17" s="195" t="s">
        <v>868</v>
      </c>
      <c r="P17" s="9">
        <v>0</v>
      </c>
    </row>
    <row r="18" spans="1:16" s="2" customFormat="1" ht="45" customHeight="1" x14ac:dyDescent="0.2">
      <c r="A18" s="30" t="s">
        <v>116</v>
      </c>
      <c r="B18" s="59">
        <v>2014</v>
      </c>
      <c r="C18" s="92" t="s">
        <v>5</v>
      </c>
      <c r="D18" s="56" t="s">
        <v>97</v>
      </c>
      <c r="E18" s="44">
        <v>75000</v>
      </c>
      <c r="F18" s="44">
        <v>51200</v>
      </c>
      <c r="G18" s="9">
        <v>30614.18</v>
      </c>
      <c r="H18" s="44">
        <v>30580.94</v>
      </c>
      <c r="I18" s="9">
        <v>0</v>
      </c>
      <c r="J18" s="9"/>
      <c r="K18" s="9"/>
      <c r="L18" s="9">
        <v>0</v>
      </c>
      <c r="M18" s="9"/>
      <c r="N18" s="303"/>
      <c r="O18" s="195"/>
      <c r="P18" s="9">
        <v>0</v>
      </c>
    </row>
    <row r="19" spans="1:16" s="2" customFormat="1" ht="45" customHeight="1" x14ac:dyDescent="0.2">
      <c r="A19" s="30" t="s">
        <v>117</v>
      </c>
      <c r="B19" s="58">
        <v>2012</v>
      </c>
      <c r="C19" s="92" t="s">
        <v>5</v>
      </c>
      <c r="D19" s="33" t="s">
        <v>98</v>
      </c>
      <c r="E19" s="44">
        <v>183000</v>
      </c>
      <c r="F19" s="44">
        <v>117120.12</v>
      </c>
      <c r="G19" s="9">
        <v>8450.6299999999992</v>
      </c>
      <c r="H19" s="44">
        <v>0</v>
      </c>
      <c r="I19" s="9">
        <v>7881.26</v>
      </c>
      <c r="J19" s="9">
        <v>7881.26</v>
      </c>
      <c r="K19" s="9"/>
      <c r="L19" s="9">
        <v>0</v>
      </c>
      <c r="M19" s="9"/>
      <c r="N19" s="303"/>
      <c r="O19" s="195" t="s">
        <v>869</v>
      </c>
      <c r="P19" s="9">
        <v>0</v>
      </c>
    </row>
    <row r="20" spans="1:16" s="2" customFormat="1" ht="45" customHeight="1" x14ac:dyDescent="0.2">
      <c r="A20" s="31" t="s">
        <v>118</v>
      </c>
      <c r="B20" s="58">
        <v>2014</v>
      </c>
      <c r="C20" s="93" t="s">
        <v>5</v>
      </c>
      <c r="D20" s="33" t="s">
        <v>297</v>
      </c>
      <c r="E20" s="44">
        <v>7318.09</v>
      </c>
      <c r="F20" s="44">
        <v>7318.09</v>
      </c>
      <c r="G20" s="9">
        <v>7318.09</v>
      </c>
      <c r="H20" s="44">
        <v>0</v>
      </c>
      <c r="I20" s="9">
        <v>7318.09</v>
      </c>
      <c r="J20" s="9"/>
      <c r="K20" s="9"/>
      <c r="L20" s="9"/>
      <c r="M20" s="9"/>
      <c r="N20" s="303"/>
      <c r="O20" s="194"/>
      <c r="P20" s="9">
        <v>0</v>
      </c>
    </row>
    <row r="21" spans="1:16" s="2" customFormat="1" ht="45" customHeight="1" x14ac:dyDescent="0.2">
      <c r="A21" s="31" t="s">
        <v>119</v>
      </c>
      <c r="B21" s="59">
        <v>2013</v>
      </c>
      <c r="C21" s="92" t="s">
        <v>5</v>
      </c>
      <c r="D21" s="56" t="s">
        <v>99</v>
      </c>
      <c r="E21" s="44">
        <v>60000</v>
      </c>
      <c r="F21" s="44">
        <v>60000</v>
      </c>
      <c r="G21" s="9">
        <v>32750</v>
      </c>
      <c r="H21" s="44">
        <v>0</v>
      </c>
      <c r="I21" s="9">
        <v>32750</v>
      </c>
      <c r="J21" s="9"/>
      <c r="K21" s="9"/>
      <c r="L21" s="9"/>
      <c r="M21" s="9"/>
      <c r="N21" s="303"/>
      <c r="O21" s="194"/>
      <c r="P21" s="9">
        <v>0</v>
      </c>
    </row>
    <row r="22" spans="1:16" s="2" customFormat="1" ht="45" customHeight="1" x14ac:dyDescent="0.2">
      <c r="A22" s="30" t="s">
        <v>120</v>
      </c>
      <c r="B22" s="59">
        <v>2012</v>
      </c>
      <c r="C22" s="92" t="s">
        <v>5</v>
      </c>
      <c r="D22" s="56" t="s">
        <v>100</v>
      </c>
      <c r="E22" s="44">
        <v>4300</v>
      </c>
      <c r="F22" s="44">
        <v>4300</v>
      </c>
      <c r="G22" s="9">
        <v>892.33</v>
      </c>
      <c r="H22" s="44">
        <v>0</v>
      </c>
      <c r="I22" s="9">
        <v>892.33</v>
      </c>
      <c r="J22" s="9"/>
      <c r="K22" s="9"/>
      <c r="L22" s="9"/>
      <c r="M22" s="9"/>
      <c r="N22" s="303"/>
      <c r="O22" s="194"/>
      <c r="P22" s="9">
        <v>0</v>
      </c>
    </row>
    <row r="23" spans="1:16" s="2" customFormat="1" ht="45" customHeight="1" x14ac:dyDescent="0.2">
      <c r="A23" s="30" t="s">
        <v>121</v>
      </c>
      <c r="B23" s="59">
        <v>2014</v>
      </c>
      <c r="C23" s="93" t="s">
        <v>5</v>
      </c>
      <c r="D23" s="56" t="s">
        <v>101</v>
      </c>
      <c r="E23" s="44">
        <v>3000</v>
      </c>
      <c r="F23" s="44">
        <v>3000</v>
      </c>
      <c r="G23" s="9">
        <v>3000</v>
      </c>
      <c r="H23" s="44">
        <v>0</v>
      </c>
      <c r="I23" s="9">
        <v>3000</v>
      </c>
      <c r="J23" s="9"/>
      <c r="K23" s="9"/>
      <c r="L23" s="9"/>
      <c r="M23" s="9"/>
      <c r="N23" s="303"/>
      <c r="O23" s="194"/>
      <c r="P23" s="9">
        <v>0</v>
      </c>
    </row>
    <row r="24" spans="1:16" s="2" customFormat="1" ht="45" customHeight="1" x14ac:dyDescent="0.2">
      <c r="A24" s="30" t="s">
        <v>122</v>
      </c>
      <c r="B24" s="59">
        <v>2012</v>
      </c>
      <c r="C24" s="92" t="s">
        <v>5</v>
      </c>
      <c r="D24" s="56" t="s">
        <v>102</v>
      </c>
      <c r="E24" s="44">
        <v>5500</v>
      </c>
      <c r="F24" s="44">
        <v>5500</v>
      </c>
      <c r="G24" s="9">
        <v>1642.37</v>
      </c>
      <c r="H24" s="44">
        <v>0</v>
      </c>
      <c r="I24" s="9">
        <v>1642.37</v>
      </c>
      <c r="J24" s="9"/>
      <c r="K24" s="9"/>
      <c r="L24" s="9"/>
      <c r="M24" s="9"/>
      <c r="N24" s="303"/>
      <c r="O24" s="194"/>
      <c r="P24" s="9">
        <v>0</v>
      </c>
    </row>
    <row r="25" spans="1:16" s="2" customFormat="1" ht="45" customHeight="1" x14ac:dyDescent="0.2">
      <c r="A25" s="31" t="s">
        <v>123</v>
      </c>
      <c r="B25" s="58">
        <v>2009</v>
      </c>
      <c r="C25" s="92" t="s">
        <v>5</v>
      </c>
      <c r="D25" s="33" t="s">
        <v>103</v>
      </c>
      <c r="E25" s="44">
        <v>246275.96</v>
      </c>
      <c r="F25" s="44">
        <v>246275.96</v>
      </c>
      <c r="G25" s="9">
        <v>53670.66</v>
      </c>
      <c r="H25" s="44">
        <v>0</v>
      </c>
      <c r="I25" s="9">
        <v>39718.019999999997</v>
      </c>
      <c r="J25" s="9"/>
      <c r="K25" s="9"/>
      <c r="L25" s="9"/>
      <c r="M25" s="276">
        <v>13952.64</v>
      </c>
      <c r="N25" s="303"/>
      <c r="O25" s="194"/>
      <c r="P25" s="9">
        <v>13952.64</v>
      </c>
    </row>
    <row r="26" spans="1:16" s="2" customFormat="1" ht="45" customHeight="1" x14ac:dyDescent="0.2">
      <c r="A26" s="30" t="s">
        <v>124</v>
      </c>
      <c r="B26" s="59">
        <v>2008</v>
      </c>
      <c r="C26" s="92" t="s">
        <v>5</v>
      </c>
      <c r="D26" s="33" t="s">
        <v>104</v>
      </c>
      <c r="E26" s="44">
        <v>225000</v>
      </c>
      <c r="F26" s="44">
        <v>227516.79</v>
      </c>
      <c r="G26" s="9">
        <v>52970</v>
      </c>
      <c r="H26" s="44">
        <v>0</v>
      </c>
      <c r="I26" s="9">
        <v>38367.620000000003</v>
      </c>
      <c r="J26" s="9"/>
      <c r="K26" s="9"/>
      <c r="L26" s="9"/>
      <c r="M26" s="276">
        <v>14332.38</v>
      </c>
      <c r="N26" s="303"/>
      <c r="O26" s="194"/>
      <c r="P26" s="9">
        <v>14332.38</v>
      </c>
    </row>
    <row r="27" spans="1:16" s="2" customFormat="1" ht="45" customHeight="1" x14ac:dyDescent="0.2">
      <c r="A27" s="30" t="s">
        <v>125</v>
      </c>
      <c r="B27" s="59">
        <v>2014</v>
      </c>
      <c r="C27" s="92" t="s">
        <v>5</v>
      </c>
      <c r="D27" s="56" t="s">
        <v>105</v>
      </c>
      <c r="E27" s="44">
        <v>10000</v>
      </c>
      <c r="F27" s="44">
        <v>10000</v>
      </c>
      <c r="G27" s="9">
        <v>696.22</v>
      </c>
      <c r="H27" s="44">
        <v>0</v>
      </c>
      <c r="I27" s="9">
        <v>696.22</v>
      </c>
      <c r="J27" s="9"/>
      <c r="K27" s="9"/>
      <c r="L27" s="9"/>
      <c r="M27" s="9"/>
      <c r="N27" s="303"/>
      <c r="O27" s="195" t="s">
        <v>870</v>
      </c>
      <c r="P27" s="9">
        <v>0</v>
      </c>
    </row>
    <row r="28" spans="1:16" ht="45" customHeight="1" x14ac:dyDescent="0.2">
      <c r="A28" s="30" t="s">
        <v>57</v>
      </c>
      <c r="B28" s="80">
        <v>2015</v>
      </c>
      <c r="C28" s="93" t="s">
        <v>5</v>
      </c>
      <c r="D28" s="33" t="s">
        <v>24</v>
      </c>
      <c r="E28" s="8">
        <v>21500</v>
      </c>
      <c r="F28" s="8">
        <v>21500</v>
      </c>
      <c r="G28" s="9">
        <v>21500</v>
      </c>
      <c r="H28" s="44">
        <v>11425.84</v>
      </c>
      <c r="I28" s="9">
        <v>10074.16</v>
      </c>
      <c r="J28" s="9"/>
      <c r="K28" s="9"/>
      <c r="L28" s="9"/>
      <c r="M28" s="9"/>
      <c r="N28" s="306"/>
      <c r="P28" s="9">
        <v>0</v>
      </c>
    </row>
    <row r="29" spans="1:16" ht="45" customHeight="1" x14ac:dyDescent="0.2">
      <c r="A29" s="22" t="s">
        <v>58</v>
      </c>
      <c r="B29" s="80">
        <v>2015</v>
      </c>
      <c r="C29" s="93" t="s">
        <v>5</v>
      </c>
      <c r="D29" s="33" t="s">
        <v>42</v>
      </c>
      <c r="E29" s="8">
        <v>125000</v>
      </c>
      <c r="F29" s="8">
        <v>125000</v>
      </c>
      <c r="G29" s="9">
        <v>37068.559999999998</v>
      </c>
      <c r="H29" s="44">
        <v>36974.03</v>
      </c>
      <c r="I29" s="9">
        <v>0</v>
      </c>
      <c r="J29" s="9"/>
      <c r="K29" s="9"/>
      <c r="L29" s="9"/>
      <c r="M29" s="9"/>
      <c r="N29" s="303"/>
      <c r="O29" s="177">
        <v>94.53</v>
      </c>
      <c r="P29" s="9">
        <v>0</v>
      </c>
    </row>
    <row r="30" spans="1:16" ht="45" customHeight="1" x14ac:dyDescent="0.2">
      <c r="A30" s="22" t="s">
        <v>59</v>
      </c>
      <c r="B30" s="80">
        <v>2015</v>
      </c>
      <c r="C30" s="93" t="s">
        <v>5</v>
      </c>
      <c r="D30" s="33" t="s">
        <v>43</v>
      </c>
      <c r="E30" s="8">
        <v>75000</v>
      </c>
      <c r="F30" s="8">
        <v>75000</v>
      </c>
      <c r="G30" s="9">
        <v>3732</v>
      </c>
      <c r="H30" s="44">
        <v>3727.06</v>
      </c>
      <c r="I30" s="9">
        <v>0</v>
      </c>
      <c r="J30" s="9"/>
      <c r="K30" s="9"/>
      <c r="L30" s="9"/>
      <c r="M30" s="9"/>
      <c r="N30" s="303"/>
      <c r="O30" s="177">
        <v>4.96</v>
      </c>
      <c r="P30" s="9">
        <v>0</v>
      </c>
    </row>
    <row r="31" spans="1:16" ht="45" customHeight="1" x14ac:dyDescent="0.2">
      <c r="A31" s="22" t="s">
        <v>60</v>
      </c>
      <c r="B31" s="80">
        <v>2015</v>
      </c>
      <c r="C31" s="93" t="s">
        <v>5</v>
      </c>
      <c r="D31" s="33" t="s">
        <v>44</v>
      </c>
      <c r="E31" s="8">
        <v>100000</v>
      </c>
      <c r="F31" s="8">
        <v>100000</v>
      </c>
      <c r="G31" s="9">
        <v>63000</v>
      </c>
      <c r="H31" s="44">
        <v>46682.47</v>
      </c>
      <c r="I31" s="9">
        <v>15857.53</v>
      </c>
      <c r="J31" s="9">
        <v>14560.57</v>
      </c>
      <c r="K31" s="9"/>
      <c r="L31" s="9"/>
      <c r="M31" s="9"/>
      <c r="N31" s="303"/>
      <c r="O31" s="196"/>
      <c r="P31" s="9">
        <v>0</v>
      </c>
    </row>
    <row r="32" spans="1:16" ht="45" customHeight="1" x14ac:dyDescent="0.2">
      <c r="A32" s="22" t="s">
        <v>61</v>
      </c>
      <c r="B32" s="80">
        <v>2015</v>
      </c>
      <c r="C32" s="93" t="s">
        <v>5</v>
      </c>
      <c r="D32" s="33" t="s">
        <v>25</v>
      </c>
      <c r="E32" s="8">
        <v>75000</v>
      </c>
      <c r="F32" s="8">
        <v>75000</v>
      </c>
      <c r="G32" s="9">
        <v>27355.96</v>
      </c>
      <c r="H32" s="44">
        <v>26653.49</v>
      </c>
      <c r="I32" s="9">
        <v>702.47</v>
      </c>
      <c r="J32" s="9"/>
      <c r="K32" s="9"/>
      <c r="L32" s="9"/>
      <c r="M32" s="9"/>
      <c r="N32" s="303"/>
      <c r="P32" s="9">
        <v>0</v>
      </c>
    </row>
    <row r="33" spans="1:16" ht="45" customHeight="1" x14ac:dyDescent="0.2">
      <c r="A33" s="22" t="s">
        <v>62</v>
      </c>
      <c r="B33" s="80">
        <v>2015</v>
      </c>
      <c r="C33" s="93" t="s">
        <v>5</v>
      </c>
      <c r="D33" s="33" t="s">
        <v>26</v>
      </c>
      <c r="E33" s="8">
        <v>100000</v>
      </c>
      <c r="F33" s="8">
        <v>100000</v>
      </c>
      <c r="G33" s="9">
        <v>50923.67</v>
      </c>
      <c r="H33" s="44">
        <v>39505.61</v>
      </c>
      <c r="I33" s="9">
        <v>11418.06</v>
      </c>
      <c r="J33" s="9"/>
      <c r="K33" s="9"/>
      <c r="L33" s="9"/>
      <c r="M33" s="9"/>
      <c r="N33" s="303"/>
      <c r="O33" s="196"/>
      <c r="P33" s="9">
        <v>0</v>
      </c>
    </row>
    <row r="34" spans="1:16" ht="45" customHeight="1" x14ac:dyDescent="0.2">
      <c r="A34" s="22" t="s">
        <v>63</v>
      </c>
      <c r="B34" s="80">
        <v>2015</v>
      </c>
      <c r="C34" s="93" t="s">
        <v>5</v>
      </c>
      <c r="D34" s="33" t="s">
        <v>27</v>
      </c>
      <c r="E34" s="8">
        <v>114147</v>
      </c>
      <c r="F34" s="8">
        <v>114147</v>
      </c>
      <c r="G34" s="9">
        <v>70000</v>
      </c>
      <c r="H34" s="44">
        <v>42412.18</v>
      </c>
      <c r="I34" s="9">
        <v>27587.82</v>
      </c>
      <c r="J34" s="9"/>
      <c r="K34" s="9"/>
      <c r="L34" s="9"/>
      <c r="M34" s="9"/>
      <c r="N34" s="303"/>
      <c r="O34" s="197"/>
      <c r="P34" s="9">
        <v>0</v>
      </c>
    </row>
    <row r="35" spans="1:16" ht="45" customHeight="1" x14ac:dyDescent="0.2">
      <c r="A35" s="22" t="s">
        <v>64</v>
      </c>
      <c r="B35" s="80">
        <v>2015</v>
      </c>
      <c r="C35" s="93" t="s">
        <v>5</v>
      </c>
      <c r="D35" s="33" t="s">
        <v>30</v>
      </c>
      <c r="E35" s="8">
        <v>150000</v>
      </c>
      <c r="F35" s="8">
        <v>150000</v>
      </c>
      <c r="G35" s="9">
        <v>150000</v>
      </c>
      <c r="H35" s="44">
        <v>0</v>
      </c>
      <c r="I35" s="9">
        <v>98860</v>
      </c>
      <c r="J35" s="9"/>
      <c r="K35" s="9"/>
      <c r="L35" s="9"/>
      <c r="M35" s="9"/>
      <c r="N35" s="303"/>
      <c r="O35" s="196">
        <v>51140</v>
      </c>
      <c r="P35" s="9">
        <v>0</v>
      </c>
    </row>
    <row r="36" spans="1:16" ht="45" customHeight="1" x14ac:dyDescent="0.2">
      <c r="A36" s="22" t="s">
        <v>65</v>
      </c>
      <c r="B36" s="80">
        <v>2015</v>
      </c>
      <c r="C36" s="93" t="s">
        <v>5</v>
      </c>
      <c r="D36" s="33" t="s">
        <v>34</v>
      </c>
      <c r="E36" s="8">
        <v>75000</v>
      </c>
      <c r="F36" s="8">
        <v>75000</v>
      </c>
      <c r="G36" s="9">
        <v>5274.38</v>
      </c>
      <c r="H36" s="44">
        <v>0</v>
      </c>
      <c r="I36" s="9">
        <v>5274.38</v>
      </c>
      <c r="J36" s="9"/>
      <c r="K36" s="9"/>
      <c r="L36" s="9"/>
      <c r="M36" s="9"/>
      <c r="N36" s="303"/>
      <c r="P36" s="9">
        <v>0</v>
      </c>
    </row>
    <row r="37" spans="1:16" ht="45" customHeight="1" x14ac:dyDescent="0.2">
      <c r="A37" s="22" t="s">
        <v>67</v>
      </c>
      <c r="B37" s="80">
        <v>2015</v>
      </c>
      <c r="C37" s="93" t="s">
        <v>5</v>
      </c>
      <c r="D37" s="33" t="s">
        <v>45</v>
      </c>
      <c r="E37" s="8">
        <v>5000</v>
      </c>
      <c r="F37" s="8">
        <v>5000</v>
      </c>
      <c r="G37" s="9">
        <v>2213.2199999999998</v>
      </c>
      <c r="H37" s="44">
        <v>0</v>
      </c>
      <c r="I37" s="9">
        <v>2213.2199999999998</v>
      </c>
      <c r="J37" s="9"/>
      <c r="K37" s="9"/>
      <c r="L37" s="9"/>
      <c r="M37" s="9"/>
      <c r="N37" s="303"/>
      <c r="P37" s="9">
        <v>0</v>
      </c>
    </row>
    <row r="38" spans="1:16" ht="45" customHeight="1" x14ac:dyDescent="0.2">
      <c r="A38" s="22" t="s">
        <v>68</v>
      </c>
      <c r="B38" s="80">
        <v>2015</v>
      </c>
      <c r="C38" s="93" t="s">
        <v>5</v>
      </c>
      <c r="D38" s="33" t="s">
        <v>28</v>
      </c>
      <c r="E38" s="8">
        <v>50000</v>
      </c>
      <c r="F38" s="8">
        <v>50000</v>
      </c>
      <c r="G38" s="9">
        <v>20656.990000000002</v>
      </c>
      <c r="H38" s="44">
        <v>10326.9</v>
      </c>
      <c r="I38" s="9">
        <v>10330.09</v>
      </c>
      <c r="J38" s="9"/>
      <c r="K38" s="9"/>
      <c r="L38" s="9"/>
      <c r="M38" s="9"/>
      <c r="N38" s="303"/>
      <c r="P38" s="9">
        <v>0</v>
      </c>
    </row>
    <row r="39" spans="1:16" ht="45" customHeight="1" x14ac:dyDescent="0.2">
      <c r="A39" s="22" t="s">
        <v>69</v>
      </c>
      <c r="B39" s="80">
        <v>2015</v>
      </c>
      <c r="C39" s="93" t="s">
        <v>5</v>
      </c>
      <c r="D39" s="33" t="s">
        <v>29</v>
      </c>
      <c r="E39" s="8">
        <v>20000</v>
      </c>
      <c r="F39" s="8">
        <v>0</v>
      </c>
      <c r="G39" s="9">
        <v>0</v>
      </c>
      <c r="H39" s="44">
        <v>0</v>
      </c>
      <c r="I39" s="9">
        <v>0</v>
      </c>
      <c r="J39" s="9"/>
      <c r="K39" s="9"/>
      <c r="L39" s="9"/>
      <c r="M39" s="9"/>
      <c r="N39" s="303"/>
      <c r="P39" s="9">
        <v>0</v>
      </c>
    </row>
    <row r="40" spans="1:16" s="60" customFormat="1" ht="45" customHeight="1" x14ac:dyDescent="0.2">
      <c r="A40" s="201" t="s">
        <v>70</v>
      </c>
      <c r="B40" s="321">
        <v>2015</v>
      </c>
      <c r="C40" s="322" t="s">
        <v>5</v>
      </c>
      <c r="D40" s="330" t="s">
        <v>574</v>
      </c>
      <c r="E40" s="8">
        <v>15000</v>
      </c>
      <c r="F40" s="8">
        <v>15000</v>
      </c>
      <c r="G40" s="328">
        <v>7000</v>
      </c>
      <c r="H40" s="327">
        <v>0</v>
      </c>
      <c r="I40" s="328">
        <v>7000</v>
      </c>
      <c r="J40" s="9"/>
      <c r="K40" s="9"/>
      <c r="L40" s="9"/>
      <c r="M40" s="9"/>
      <c r="N40" s="305"/>
      <c r="O40" s="239"/>
      <c r="P40" s="9">
        <v>0</v>
      </c>
    </row>
    <row r="41" spans="1:16" ht="45" customHeight="1" x14ac:dyDescent="0.2">
      <c r="A41" s="22" t="s">
        <v>71</v>
      </c>
      <c r="B41" s="80">
        <v>2015</v>
      </c>
      <c r="C41" s="93" t="s">
        <v>5</v>
      </c>
      <c r="D41" s="33" t="s">
        <v>31</v>
      </c>
      <c r="E41" s="8">
        <v>3000</v>
      </c>
      <c r="F41" s="8">
        <v>3000</v>
      </c>
      <c r="G41" s="9">
        <v>378.4</v>
      </c>
      <c r="H41" s="44">
        <v>0</v>
      </c>
      <c r="I41" s="9">
        <v>378.4</v>
      </c>
      <c r="J41" s="9"/>
      <c r="K41" s="9"/>
      <c r="L41" s="9"/>
      <c r="M41" s="9"/>
      <c r="N41" s="303"/>
      <c r="P41" s="9">
        <v>0</v>
      </c>
    </row>
    <row r="42" spans="1:16" ht="45" customHeight="1" x14ac:dyDescent="0.2">
      <c r="A42" s="22" t="s">
        <v>417</v>
      </c>
      <c r="B42" s="80">
        <v>2016</v>
      </c>
      <c r="C42" s="93" t="s">
        <v>5</v>
      </c>
      <c r="D42" s="33" t="s">
        <v>474</v>
      </c>
      <c r="E42" s="8">
        <v>2621.6</v>
      </c>
      <c r="F42" s="8">
        <v>2621.6</v>
      </c>
      <c r="G42" s="9">
        <v>2621.6</v>
      </c>
      <c r="H42" s="44">
        <v>2621.6</v>
      </c>
      <c r="I42" s="9">
        <v>0</v>
      </c>
      <c r="J42" s="9"/>
      <c r="K42" s="9"/>
      <c r="L42" s="9"/>
      <c r="M42" s="9"/>
      <c r="N42" s="303"/>
      <c r="P42" s="9">
        <v>0</v>
      </c>
    </row>
    <row r="43" spans="1:16" ht="45" customHeight="1" x14ac:dyDescent="0.2">
      <c r="A43" s="22" t="s">
        <v>73</v>
      </c>
      <c r="B43" s="80">
        <v>2015</v>
      </c>
      <c r="C43" s="93" t="s">
        <v>5</v>
      </c>
      <c r="D43" s="56" t="s">
        <v>142</v>
      </c>
      <c r="E43" s="8">
        <v>20000</v>
      </c>
      <c r="F43" s="8">
        <v>15000</v>
      </c>
      <c r="G43" s="9">
        <v>4929.3</v>
      </c>
      <c r="H43" s="44">
        <v>0</v>
      </c>
      <c r="I43" s="9">
        <v>4929.3</v>
      </c>
      <c r="J43" s="9"/>
      <c r="K43" s="9"/>
      <c r="L43" s="9"/>
      <c r="M43" s="9"/>
      <c r="N43" s="303"/>
      <c r="P43" s="9">
        <v>0</v>
      </c>
    </row>
    <row r="44" spans="1:16" ht="45" customHeight="1" x14ac:dyDescent="0.2">
      <c r="A44" s="22" t="s">
        <v>431</v>
      </c>
      <c r="B44" s="80">
        <v>2015</v>
      </c>
      <c r="C44" s="93" t="s">
        <v>5</v>
      </c>
      <c r="D44" s="33" t="s">
        <v>575</v>
      </c>
      <c r="E44" s="8">
        <v>600.23</v>
      </c>
      <c r="F44" s="8">
        <v>600.23</v>
      </c>
      <c r="G44" s="9">
        <v>600.23</v>
      </c>
      <c r="H44" s="44">
        <v>600.23</v>
      </c>
      <c r="I44" s="9">
        <v>0</v>
      </c>
      <c r="J44" s="9"/>
      <c r="K44" s="9"/>
      <c r="L44" s="9"/>
      <c r="M44" s="9"/>
      <c r="N44" s="303"/>
      <c r="P44" s="9">
        <v>0</v>
      </c>
    </row>
    <row r="45" spans="1:16" ht="45" customHeight="1" x14ac:dyDescent="0.2">
      <c r="A45" s="22" t="s">
        <v>76</v>
      </c>
      <c r="B45" s="80">
        <v>2015</v>
      </c>
      <c r="C45" s="93" t="s">
        <v>5</v>
      </c>
      <c r="D45" s="33" t="s">
        <v>32</v>
      </c>
      <c r="E45" s="8">
        <v>1160</v>
      </c>
      <c r="F45" s="8">
        <v>1160</v>
      </c>
      <c r="G45" s="9">
        <v>1160</v>
      </c>
      <c r="H45" s="44">
        <v>0</v>
      </c>
      <c r="I45" s="9">
        <v>1160</v>
      </c>
      <c r="J45" s="9"/>
      <c r="K45" s="9"/>
      <c r="L45" s="9"/>
      <c r="M45" s="9"/>
      <c r="N45" s="303"/>
      <c r="P45" s="9">
        <v>0</v>
      </c>
    </row>
    <row r="46" spans="1:16" ht="45" customHeight="1" x14ac:dyDescent="0.2">
      <c r="A46" s="22" t="s">
        <v>430</v>
      </c>
      <c r="B46" s="80">
        <v>2016</v>
      </c>
      <c r="C46" s="93" t="s">
        <v>5</v>
      </c>
      <c r="D46" s="33" t="s">
        <v>475</v>
      </c>
      <c r="E46" s="8">
        <v>5742</v>
      </c>
      <c r="F46" s="8">
        <v>5742</v>
      </c>
      <c r="G46" s="9">
        <v>5742</v>
      </c>
      <c r="H46" s="44">
        <v>5742</v>
      </c>
      <c r="I46" s="9">
        <v>0</v>
      </c>
      <c r="J46" s="9"/>
      <c r="K46" s="9"/>
      <c r="L46" s="9"/>
      <c r="M46" s="9"/>
      <c r="N46" s="303"/>
      <c r="P46" s="9">
        <v>0</v>
      </c>
    </row>
    <row r="47" spans="1:16" ht="45" customHeight="1" x14ac:dyDescent="0.2">
      <c r="A47" s="22" t="s">
        <v>77</v>
      </c>
      <c r="B47" s="80">
        <v>2015</v>
      </c>
      <c r="C47" s="93" t="s">
        <v>5</v>
      </c>
      <c r="D47" s="33" t="s">
        <v>33</v>
      </c>
      <c r="E47" s="8">
        <v>44794</v>
      </c>
      <c r="F47" s="8">
        <v>44794</v>
      </c>
      <c r="G47" s="9">
        <v>44794</v>
      </c>
      <c r="H47" s="44">
        <v>44793.4</v>
      </c>
      <c r="I47" s="9">
        <v>0</v>
      </c>
      <c r="J47" s="9"/>
      <c r="K47" s="9"/>
      <c r="L47" s="9"/>
      <c r="M47" s="9"/>
      <c r="N47" s="303"/>
      <c r="P47" s="9">
        <v>0</v>
      </c>
    </row>
    <row r="48" spans="1:16" ht="45" customHeight="1" x14ac:dyDescent="0.2">
      <c r="A48" s="22" t="s">
        <v>583</v>
      </c>
      <c r="B48" s="80">
        <v>2016</v>
      </c>
      <c r="C48" s="93" t="s">
        <v>5</v>
      </c>
      <c r="D48" s="33" t="s">
        <v>584</v>
      </c>
      <c r="E48" s="8">
        <v>7706</v>
      </c>
      <c r="F48" s="8">
        <v>7706</v>
      </c>
      <c r="G48" s="9">
        <v>7706</v>
      </c>
      <c r="H48" s="44">
        <v>0</v>
      </c>
      <c r="I48" s="9">
        <v>7706</v>
      </c>
      <c r="J48" s="9"/>
      <c r="K48" s="9"/>
      <c r="L48" s="9"/>
      <c r="M48" s="9"/>
      <c r="N48" s="303"/>
      <c r="P48" s="9">
        <v>0</v>
      </c>
    </row>
    <row r="49" spans="1:16" ht="45" customHeight="1" x14ac:dyDescent="0.2">
      <c r="A49" s="22" t="s">
        <v>78</v>
      </c>
      <c r="B49" s="59">
        <v>2015</v>
      </c>
      <c r="C49" s="93" t="s">
        <v>5</v>
      </c>
      <c r="D49" s="56" t="s">
        <v>50</v>
      </c>
      <c r="E49" s="8">
        <v>30000</v>
      </c>
      <c r="F49" s="8">
        <v>30000</v>
      </c>
      <c r="G49" s="9">
        <v>15428.4</v>
      </c>
      <c r="H49" s="44">
        <v>15419.3</v>
      </c>
      <c r="I49" s="9">
        <v>0</v>
      </c>
      <c r="J49" s="9"/>
      <c r="K49" s="9"/>
      <c r="L49" s="9"/>
      <c r="M49" s="9"/>
      <c r="N49" s="303"/>
      <c r="P49" s="9">
        <v>0</v>
      </c>
    </row>
    <row r="50" spans="1:16" ht="45" customHeight="1" x14ac:dyDescent="0.2">
      <c r="A50" s="22" t="s">
        <v>422</v>
      </c>
      <c r="B50" s="80">
        <v>2016</v>
      </c>
      <c r="C50" s="93" t="s">
        <v>5</v>
      </c>
      <c r="D50" s="34" t="s">
        <v>476</v>
      </c>
      <c r="E50" s="8">
        <v>4071.6</v>
      </c>
      <c r="F50" s="8">
        <v>4071.6</v>
      </c>
      <c r="G50" s="9">
        <v>4071.6</v>
      </c>
      <c r="H50" s="44">
        <v>4071.6</v>
      </c>
      <c r="I50" s="9">
        <v>0</v>
      </c>
      <c r="J50" s="9"/>
      <c r="K50" s="9"/>
      <c r="L50" s="9"/>
      <c r="M50" s="9"/>
      <c r="N50" s="303"/>
      <c r="P50" s="9">
        <v>0</v>
      </c>
    </row>
    <row r="51" spans="1:16" ht="45" customHeight="1" x14ac:dyDescent="0.2">
      <c r="A51" s="288" t="s">
        <v>81</v>
      </c>
      <c r="B51" s="308">
        <v>2015</v>
      </c>
      <c r="C51" s="290" t="s">
        <v>5</v>
      </c>
      <c r="D51" s="309" t="s">
        <v>877</v>
      </c>
      <c r="E51" s="200">
        <v>15000</v>
      </c>
      <c r="F51" s="200">
        <v>15000</v>
      </c>
      <c r="G51" s="191">
        <v>0</v>
      </c>
      <c r="H51" s="310">
        <v>0</v>
      </c>
      <c r="I51" s="191">
        <v>0</v>
      </c>
      <c r="J51" s="9"/>
      <c r="K51" s="9"/>
      <c r="L51" s="9"/>
      <c r="M51" s="9"/>
      <c r="N51" s="303"/>
      <c r="P51" s="9">
        <v>0</v>
      </c>
    </row>
    <row r="52" spans="1:16" ht="45" customHeight="1" x14ac:dyDescent="0.2">
      <c r="A52" s="22" t="s">
        <v>82</v>
      </c>
      <c r="B52" s="80">
        <v>2015</v>
      </c>
      <c r="C52" s="93" t="s">
        <v>5</v>
      </c>
      <c r="D52" s="33" t="s">
        <v>51</v>
      </c>
      <c r="E52" s="8">
        <v>14000</v>
      </c>
      <c r="F52" s="8">
        <v>14000</v>
      </c>
      <c r="G52" s="9">
        <v>14000</v>
      </c>
      <c r="H52" s="44">
        <v>0</v>
      </c>
      <c r="I52" s="9">
        <v>13000</v>
      </c>
      <c r="J52" s="9"/>
      <c r="K52" s="9"/>
      <c r="L52" s="9"/>
      <c r="M52" s="9"/>
      <c r="N52" s="303"/>
      <c r="O52" s="196">
        <v>1000</v>
      </c>
      <c r="P52" s="9">
        <v>0</v>
      </c>
    </row>
    <row r="53" spans="1:16" ht="45" customHeight="1" x14ac:dyDescent="0.2">
      <c r="A53" s="201" t="s">
        <v>578</v>
      </c>
      <c r="B53" s="321">
        <v>2016</v>
      </c>
      <c r="C53" s="322" t="s">
        <v>5</v>
      </c>
      <c r="D53" s="330" t="s">
        <v>579</v>
      </c>
      <c r="E53" s="324">
        <v>4000</v>
      </c>
      <c r="F53" s="324">
        <v>4000</v>
      </c>
      <c r="G53" s="328">
        <v>0</v>
      </c>
      <c r="H53" s="327">
        <v>0</v>
      </c>
      <c r="I53" s="328">
        <v>0</v>
      </c>
      <c r="J53" s="9"/>
      <c r="K53" s="9"/>
      <c r="L53" s="9"/>
      <c r="M53" s="9"/>
      <c r="N53" s="303"/>
      <c r="O53" s="196"/>
      <c r="P53" s="9">
        <v>0</v>
      </c>
    </row>
    <row r="54" spans="1:16" ht="45" customHeight="1" x14ac:dyDescent="0.2">
      <c r="A54" s="22" t="s">
        <v>84</v>
      </c>
      <c r="B54" s="80">
        <v>2015</v>
      </c>
      <c r="C54" s="93" t="s">
        <v>5</v>
      </c>
      <c r="D54" s="33" t="s">
        <v>38</v>
      </c>
      <c r="E54" s="8">
        <v>8000</v>
      </c>
      <c r="F54" s="8">
        <v>8000</v>
      </c>
      <c r="G54" s="9">
        <v>1545.52</v>
      </c>
      <c r="H54" s="44">
        <v>1314.62</v>
      </c>
      <c r="I54" s="9">
        <v>0</v>
      </c>
      <c r="J54" s="9"/>
      <c r="K54" s="9"/>
      <c r="L54" s="9"/>
      <c r="M54" s="9"/>
      <c r="N54" s="303"/>
      <c r="O54" s="196">
        <v>230.9</v>
      </c>
      <c r="P54" s="9">
        <v>0</v>
      </c>
    </row>
    <row r="55" spans="1:16" ht="45" customHeight="1" x14ac:dyDescent="0.2">
      <c r="A55" s="22" t="s">
        <v>304</v>
      </c>
      <c r="B55" s="80" t="s">
        <v>193</v>
      </c>
      <c r="C55" s="93" t="s">
        <v>5</v>
      </c>
      <c r="D55" s="35" t="s">
        <v>305</v>
      </c>
      <c r="E55" s="6">
        <v>5000</v>
      </c>
      <c r="F55" s="6">
        <v>5000</v>
      </c>
      <c r="G55" s="9">
        <v>5000</v>
      </c>
      <c r="H55" s="44">
        <v>0</v>
      </c>
      <c r="I55" s="9">
        <v>5000</v>
      </c>
      <c r="J55" s="9"/>
      <c r="K55" s="9"/>
      <c r="L55" s="9"/>
      <c r="M55" s="9"/>
      <c r="N55" s="303"/>
      <c r="P55" s="9">
        <v>0</v>
      </c>
    </row>
    <row r="56" spans="1:16" ht="45" customHeight="1" x14ac:dyDescent="0.2">
      <c r="A56" s="57" t="s">
        <v>220</v>
      </c>
      <c r="B56" s="80">
        <v>2014</v>
      </c>
      <c r="C56" s="93" t="s">
        <v>5</v>
      </c>
      <c r="D56" s="35" t="s">
        <v>127</v>
      </c>
      <c r="E56" s="6">
        <v>23200</v>
      </c>
      <c r="F56" s="6">
        <v>23200</v>
      </c>
      <c r="G56" s="9">
        <v>16274.8</v>
      </c>
      <c r="H56" s="44">
        <v>0</v>
      </c>
      <c r="I56" s="9">
        <v>16274.8</v>
      </c>
      <c r="J56" s="9"/>
      <c r="K56" s="9"/>
      <c r="L56" s="9"/>
      <c r="M56" s="9"/>
      <c r="N56" s="303"/>
      <c r="P56" s="9">
        <v>0</v>
      </c>
    </row>
    <row r="57" spans="1:16" ht="72.75" customHeight="1" x14ac:dyDescent="0.2">
      <c r="A57" s="57" t="s">
        <v>429</v>
      </c>
      <c r="B57" s="80">
        <v>2016</v>
      </c>
      <c r="C57" s="93" t="s">
        <v>5</v>
      </c>
      <c r="D57" s="35" t="s">
        <v>433</v>
      </c>
      <c r="E57" s="6">
        <v>6925.2</v>
      </c>
      <c r="F57" s="6">
        <v>6925.2</v>
      </c>
      <c r="G57" s="9">
        <v>6925.2</v>
      </c>
      <c r="H57" s="44">
        <v>0</v>
      </c>
      <c r="I57" s="9">
        <v>6925.2</v>
      </c>
      <c r="J57" s="9"/>
      <c r="K57" s="9"/>
      <c r="L57" s="9"/>
      <c r="M57" s="9"/>
      <c r="N57" s="303"/>
      <c r="P57" s="9">
        <v>0</v>
      </c>
    </row>
    <row r="58" spans="1:16" ht="45" customHeight="1" x14ac:dyDescent="0.2">
      <c r="A58" s="22" t="s">
        <v>72</v>
      </c>
      <c r="B58" s="80">
        <v>2015</v>
      </c>
      <c r="C58" s="93" t="s">
        <v>5</v>
      </c>
      <c r="D58" s="35" t="s">
        <v>308</v>
      </c>
      <c r="E58" s="6">
        <v>15000</v>
      </c>
      <c r="F58" s="6">
        <v>15000</v>
      </c>
      <c r="G58" s="9">
        <v>5552.96</v>
      </c>
      <c r="H58" s="44">
        <v>0</v>
      </c>
      <c r="I58" s="9">
        <v>5552.96</v>
      </c>
      <c r="J58" s="9"/>
      <c r="K58" s="9"/>
      <c r="L58" s="9"/>
      <c r="M58" s="9"/>
      <c r="N58" s="303"/>
      <c r="P58" s="9">
        <v>0</v>
      </c>
    </row>
    <row r="59" spans="1:16" ht="45" customHeight="1" x14ac:dyDescent="0.2">
      <c r="A59" s="22" t="s">
        <v>418</v>
      </c>
      <c r="B59" s="80">
        <v>2016</v>
      </c>
      <c r="C59" s="93" t="s">
        <v>5</v>
      </c>
      <c r="D59" s="35" t="s">
        <v>477</v>
      </c>
      <c r="E59" s="6">
        <v>6373.04</v>
      </c>
      <c r="F59" s="6">
        <v>6373.04</v>
      </c>
      <c r="G59" s="9">
        <v>6373.04</v>
      </c>
      <c r="H59" s="44">
        <v>6373.04</v>
      </c>
      <c r="I59" s="9">
        <v>0</v>
      </c>
      <c r="J59" s="9"/>
      <c r="K59" s="9"/>
      <c r="L59" s="9"/>
      <c r="M59" s="9"/>
      <c r="N59" s="303"/>
      <c r="P59" s="9">
        <v>0</v>
      </c>
    </row>
    <row r="60" spans="1:16" ht="45" customHeight="1" x14ac:dyDescent="0.2">
      <c r="A60" s="22" t="s">
        <v>130</v>
      </c>
      <c r="B60" s="80">
        <v>2014</v>
      </c>
      <c r="C60" s="93" t="s">
        <v>5</v>
      </c>
      <c r="D60" s="35" t="s">
        <v>129</v>
      </c>
      <c r="E60" s="8">
        <v>5859</v>
      </c>
      <c r="F60" s="6">
        <v>5859</v>
      </c>
      <c r="G60" s="9">
        <v>5859</v>
      </c>
      <c r="H60" s="44">
        <v>0</v>
      </c>
      <c r="I60" s="9">
        <v>5859</v>
      </c>
      <c r="J60" s="9"/>
      <c r="K60" s="9"/>
      <c r="L60" s="9"/>
      <c r="M60" s="9"/>
      <c r="N60" s="303"/>
      <c r="P60" s="9">
        <v>0</v>
      </c>
    </row>
    <row r="61" spans="1:16" ht="45" customHeight="1" x14ac:dyDescent="0.2">
      <c r="A61" s="22" t="s">
        <v>424</v>
      </c>
      <c r="B61" s="80">
        <v>2016</v>
      </c>
      <c r="C61" s="93" t="s">
        <v>5</v>
      </c>
      <c r="D61" s="35" t="s">
        <v>478</v>
      </c>
      <c r="E61" s="8">
        <v>8400</v>
      </c>
      <c r="F61" s="6">
        <v>8400</v>
      </c>
      <c r="G61" s="9">
        <v>8400</v>
      </c>
      <c r="H61" s="44">
        <v>8400</v>
      </c>
      <c r="I61" s="9">
        <v>0</v>
      </c>
      <c r="J61" s="9"/>
      <c r="K61" s="9"/>
      <c r="L61" s="9"/>
      <c r="M61" s="9"/>
      <c r="N61" s="303"/>
      <c r="P61" s="9">
        <v>0</v>
      </c>
    </row>
    <row r="62" spans="1:16" ht="45" customHeight="1" x14ac:dyDescent="0.2">
      <c r="A62" s="201" t="s">
        <v>398</v>
      </c>
      <c r="B62" s="321">
        <v>2014</v>
      </c>
      <c r="C62" s="322" t="s">
        <v>5</v>
      </c>
      <c r="D62" s="323" t="s">
        <v>131</v>
      </c>
      <c r="E62" s="324">
        <v>0</v>
      </c>
      <c r="F62" s="325">
        <v>0</v>
      </c>
      <c r="G62" s="326">
        <v>0</v>
      </c>
      <c r="H62" s="327">
        <v>0</v>
      </c>
      <c r="I62" s="324">
        <v>0</v>
      </c>
      <c r="J62" s="324"/>
      <c r="K62" s="328"/>
      <c r="L62" s="328"/>
      <c r="M62" s="9"/>
      <c r="N62" s="305"/>
      <c r="O62" s="239"/>
      <c r="P62" s="9">
        <v>0</v>
      </c>
    </row>
    <row r="63" spans="1:16" ht="45" customHeight="1" x14ac:dyDescent="0.2">
      <c r="A63" s="201"/>
      <c r="B63" s="321">
        <v>2016</v>
      </c>
      <c r="C63" s="322" t="s">
        <v>5</v>
      </c>
      <c r="D63" s="329" t="s">
        <v>885</v>
      </c>
      <c r="E63" s="324">
        <v>95000</v>
      </c>
      <c r="F63" s="325">
        <v>95000</v>
      </c>
      <c r="G63" s="326">
        <v>95000</v>
      </c>
      <c r="H63" s="327"/>
      <c r="I63" s="324">
        <v>95000</v>
      </c>
      <c r="J63" s="324"/>
      <c r="K63" s="328"/>
      <c r="L63" s="328"/>
      <c r="M63" s="9"/>
      <c r="N63" s="305"/>
      <c r="O63" s="239"/>
      <c r="P63" s="9"/>
    </row>
    <row r="64" spans="1:16" ht="45" customHeight="1" x14ac:dyDescent="0.2">
      <c r="A64" s="201"/>
      <c r="B64" s="321">
        <v>2016</v>
      </c>
      <c r="C64" s="322" t="s">
        <v>5</v>
      </c>
      <c r="D64" s="329" t="s">
        <v>886</v>
      </c>
      <c r="E64" s="324">
        <v>17000</v>
      </c>
      <c r="F64" s="325">
        <v>17000</v>
      </c>
      <c r="G64" s="326">
        <v>17000</v>
      </c>
      <c r="H64" s="327"/>
      <c r="I64" s="324">
        <v>17000</v>
      </c>
      <c r="J64" s="324"/>
      <c r="K64" s="328"/>
      <c r="L64" s="328"/>
      <c r="M64" s="9"/>
      <c r="N64" s="305"/>
      <c r="O64" s="239"/>
      <c r="P64" s="9"/>
    </row>
    <row r="65" spans="1:16" ht="45" customHeight="1" x14ac:dyDescent="0.2">
      <c r="A65" s="22" t="s">
        <v>147</v>
      </c>
      <c r="B65" s="80">
        <v>2008</v>
      </c>
      <c r="C65" s="93" t="s">
        <v>5</v>
      </c>
      <c r="D65" s="35" t="s">
        <v>148</v>
      </c>
      <c r="E65" s="8">
        <v>7785.85</v>
      </c>
      <c r="F65" s="6">
        <v>7785.85</v>
      </c>
      <c r="G65" s="9">
        <v>7785.85</v>
      </c>
      <c r="H65" s="44">
        <v>0</v>
      </c>
      <c r="I65" s="9">
        <v>7785.85</v>
      </c>
      <c r="J65" s="9"/>
      <c r="K65" s="9"/>
      <c r="L65" s="9"/>
      <c r="M65" s="9"/>
      <c r="N65" s="303"/>
      <c r="P65" s="9">
        <v>0</v>
      </c>
    </row>
    <row r="66" spans="1:16" ht="39.75" customHeight="1" x14ac:dyDescent="0.2">
      <c r="A66" s="22" t="s">
        <v>192</v>
      </c>
      <c r="B66" s="80" t="s">
        <v>193</v>
      </c>
      <c r="C66" s="93" t="s">
        <v>5</v>
      </c>
      <c r="D66" s="35" t="s">
        <v>194</v>
      </c>
      <c r="E66" s="8">
        <v>61.99</v>
      </c>
      <c r="F66" s="6">
        <v>61.99</v>
      </c>
      <c r="G66" s="9">
        <v>61.99</v>
      </c>
      <c r="H66" s="44">
        <v>0</v>
      </c>
      <c r="I66" s="9">
        <v>61.99</v>
      </c>
      <c r="J66" s="9"/>
      <c r="K66" s="9"/>
      <c r="L66" s="9"/>
      <c r="M66" s="9"/>
      <c r="N66" s="303"/>
      <c r="O66" s="196"/>
      <c r="P66" s="9">
        <v>0</v>
      </c>
    </row>
    <row r="67" spans="1:16" ht="46.5" customHeight="1" x14ac:dyDescent="0.2">
      <c r="A67" s="22" t="s">
        <v>425</v>
      </c>
      <c r="B67" s="80" t="s">
        <v>221</v>
      </c>
      <c r="C67" s="93" t="s">
        <v>5</v>
      </c>
      <c r="D67" s="35" t="s">
        <v>435</v>
      </c>
      <c r="E67" s="8">
        <v>1900.01</v>
      </c>
      <c r="F67" s="6">
        <v>1900.01</v>
      </c>
      <c r="G67" s="9">
        <v>1900.01</v>
      </c>
      <c r="H67" s="44">
        <v>0</v>
      </c>
      <c r="I67" s="9">
        <v>1900.01</v>
      </c>
      <c r="J67" s="9"/>
      <c r="K67" s="9"/>
      <c r="L67" s="9"/>
      <c r="M67" s="9"/>
      <c r="N67" s="303"/>
      <c r="O67" s="196"/>
      <c r="P67" s="9">
        <v>0</v>
      </c>
    </row>
    <row r="68" spans="1:16" ht="48.75" customHeight="1" x14ac:dyDescent="0.2">
      <c r="A68" s="22" t="s">
        <v>195</v>
      </c>
      <c r="B68" s="80" t="s">
        <v>193</v>
      </c>
      <c r="C68" s="93" t="s">
        <v>5</v>
      </c>
      <c r="D68" s="42" t="s">
        <v>196</v>
      </c>
      <c r="E68" s="8">
        <v>3600</v>
      </c>
      <c r="F68" s="8">
        <v>3600</v>
      </c>
      <c r="G68" s="9">
        <v>3564.39</v>
      </c>
      <c r="H68" s="44">
        <v>0</v>
      </c>
      <c r="I68" s="9">
        <v>3564.39</v>
      </c>
      <c r="J68" s="9"/>
      <c r="K68" s="9"/>
      <c r="L68" s="9"/>
      <c r="M68" s="9"/>
      <c r="N68" s="303"/>
      <c r="P68" s="9">
        <v>0</v>
      </c>
    </row>
    <row r="69" spans="1:16" ht="53.25" customHeight="1" x14ac:dyDescent="0.2">
      <c r="A69" s="22" t="s">
        <v>197</v>
      </c>
      <c r="B69" s="80" t="s">
        <v>193</v>
      </c>
      <c r="C69" s="93" t="s">
        <v>5</v>
      </c>
      <c r="D69" s="42" t="s">
        <v>291</v>
      </c>
      <c r="E69" s="8">
        <v>0</v>
      </c>
      <c r="F69" s="8">
        <v>0</v>
      </c>
      <c r="G69" s="272">
        <v>0</v>
      </c>
      <c r="H69" s="44">
        <v>0</v>
      </c>
      <c r="I69" s="8">
        <v>0</v>
      </c>
      <c r="J69" s="8"/>
      <c r="K69" s="9"/>
      <c r="L69" s="9"/>
      <c r="M69" s="9"/>
      <c r="N69" s="303"/>
      <c r="P69" s="9">
        <v>0</v>
      </c>
    </row>
    <row r="70" spans="1:16" ht="63.75" customHeight="1" x14ac:dyDescent="0.2">
      <c r="A70" s="22" t="s">
        <v>198</v>
      </c>
      <c r="B70" s="80" t="s">
        <v>193</v>
      </c>
      <c r="C70" s="93" t="s">
        <v>5</v>
      </c>
      <c r="D70" s="42" t="s">
        <v>199</v>
      </c>
      <c r="E70" s="8">
        <v>5000</v>
      </c>
      <c r="F70" s="8">
        <v>5000</v>
      </c>
      <c r="G70" s="9">
        <v>1000</v>
      </c>
      <c r="H70" s="44">
        <v>0</v>
      </c>
      <c r="I70" s="9">
        <v>1000</v>
      </c>
      <c r="J70" s="9"/>
      <c r="K70" s="9"/>
      <c r="L70" s="9"/>
      <c r="M70" s="9">
        <v>1000</v>
      </c>
      <c r="N70" s="303"/>
      <c r="P70" s="9">
        <v>0</v>
      </c>
    </row>
    <row r="71" spans="1:16" ht="46.5" customHeight="1" x14ac:dyDescent="0.2">
      <c r="A71" s="22" t="s">
        <v>136</v>
      </c>
      <c r="B71" s="80" t="s">
        <v>193</v>
      </c>
      <c r="C71" s="93" t="s">
        <v>5</v>
      </c>
      <c r="D71" s="61" t="s">
        <v>135</v>
      </c>
      <c r="E71" s="8">
        <v>300000</v>
      </c>
      <c r="F71" s="8">
        <v>276000</v>
      </c>
      <c r="G71" s="9">
        <v>710.47</v>
      </c>
      <c r="H71" s="44">
        <v>0</v>
      </c>
      <c r="I71" s="9">
        <v>0</v>
      </c>
      <c r="J71" s="9"/>
      <c r="K71" s="9"/>
      <c r="L71" s="9"/>
      <c r="M71" s="9"/>
      <c r="N71" s="303"/>
      <c r="O71" s="196">
        <v>710.47</v>
      </c>
      <c r="P71" s="9">
        <v>0</v>
      </c>
    </row>
    <row r="72" spans="1:16" ht="63" customHeight="1" x14ac:dyDescent="0.2">
      <c r="A72" s="22" t="s">
        <v>201</v>
      </c>
      <c r="B72" s="80" t="s">
        <v>193</v>
      </c>
      <c r="C72" s="93" t="s">
        <v>5</v>
      </c>
      <c r="D72" s="34" t="s">
        <v>200</v>
      </c>
      <c r="E72" s="8">
        <v>15000</v>
      </c>
      <c r="F72" s="8">
        <v>15000</v>
      </c>
      <c r="G72" s="9">
        <v>10500</v>
      </c>
      <c r="H72" s="44">
        <v>10499.99</v>
      </c>
      <c r="I72" s="9">
        <v>0</v>
      </c>
      <c r="J72" s="9"/>
      <c r="K72" s="9"/>
      <c r="L72" s="9"/>
      <c r="M72" s="9"/>
      <c r="N72" s="303"/>
      <c r="P72" s="9">
        <v>0</v>
      </c>
    </row>
    <row r="73" spans="1:16" ht="64.5" customHeight="1" x14ac:dyDescent="0.2">
      <c r="A73" s="22" t="s">
        <v>426</v>
      </c>
      <c r="B73" s="80" t="s">
        <v>221</v>
      </c>
      <c r="C73" s="93" t="s">
        <v>5</v>
      </c>
      <c r="D73" s="34" t="s">
        <v>479</v>
      </c>
      <c r="E73" s="8">
        <v>4500</v>
      </c>
      <c r="F73" s="8">
        <v>4500</v>
      </c>
      <c r="G73" s="9">
        <v>4500</v>
      </c>
      <c r="H73" s="44">
        <v>4500</v>
      </c>
      <c r="I73" s="9">
        <v>0</v>
      </c>
      <c r="J73" s="9"/>
      <c r="K73" s="9"/>
      <c r="L73" s="9"/>
      <c r="M73" s="9"/>
      <c r="N73" s="303"/>
      <c r="P73" s="9">
        <v>0</v>
      </c>
    </row>
    <row r="74" spans="1:16" ht="45" customHeight="1" x14ac:dyDescent="0.2">
      <c r="A74" s="22" t="s">
        <v>209</v>
      </c>
      <c r="B74" s="80" t="s">
        <v>193</v>
      </c>
      <c r="C74" s="93" t="s">
        <v>5</v>
      </c>
      <c r="D74" s="34" t="s">
        <v>210</v>
      </c>
      <c r="E74" s="8">
        <v>2400</v>
      </c>
      <c r="F74" s="8">
        <v>2400</v>
      </c>
      <c r="G74" s="9">
        <v>2400</v>
      </c>
      <c r="H74" s="44">
        <v>0</v>
      </c>
      <c r="I74" s="9">
        <v>2307</v>
      </c>
      <c r="J74" s="9"/>
      <c r="K74" s="9"/>
      <c r="L74" s="9"/>
      <c r="M74" s="9"/>
      <c r="N74" s="303"/>
      <c r="O74" s="196">
        <v>93</v>
      </c>
      <c r="P74" s="9">
        <v>0</v>
      </c>
    </row>
    <row r="75" spans="1:16" ht="45" customHeight="1" x14ac:dyDescent="0.2">
      <c r="A75" s="22" t="s">
        <v>253</v>
      </c>
      <c r="B75" s="80" t="s">
        <v>193</v>
      </c>
      <c r="C75" s="93" t="s">
        <v>5</v>
      </c>
      <c r="D75" s="34" t="s">
        <v>254</v>
      </c>
      <c r="E75" s="8">
        <v>1692.31</v>
      </c>
      <c r="F75" s="8">
        <v>1692.31</v>
      </c>
      <c r="G75" s="9">
        <v>1692.31</v>
      </c>
      <c r="H75" s="44">
        <v>0</v>
      </c>
      <c r="I75" s="9">
        <v>1692.31</v>
      </c>
      <c r="J75" s="9"/>
      <c r="K75" s="9"/>
      <c r="L75" s="9"/>
      <c r="M75" s="9"/>
      <c r="N75" s="303"/>
      <c r="P75" s="9">
        <v>0</v>
      </c>
    </row>
    <row r="76" spans="1:16" ht="45" customHeight="1" x14ac:dyDescent="0.2">
      <c r="A76" s="22" t="s">
        <v>423</v>
      </c>
      <c r="B76" s="80" t="s">
        <v>221</v>
      </c>
      <c r="C76" s="93" t="s">
        <v>5</v>
      </c>
      <c r="D76" s="34" t="s">
        <v>480</v>
      </c>
      <c r="E76" s="8">
        <v>8307.69</v>
      </c>
      <c r="F76" s="8">
        <v>8307.69</v>
      </c>
      <c r="G76" s="9">
        <v>8307.69</v>
      </c>
      <c r="H76" s="44">
        <v>8307.69</v>
      </c>
      <c r="I76" s="9">
        <v>0</v>
      </c>
      <c r="J76" s="9"/>
      <c r="K76" s="9"/>
      <c r="L76" s="9"/>
      <c r="M76" s="9"/>
      <c r="N76" s="303"/>
      <c r="P76" s="9">
        <v>0</v>
      </c>
    </row>
    <row r="77" spans="1:16" ht="45" customHeight="1" x14ac:dyDescent="0.2">
      <c r="A77" s="22" t="s">
        <v>594</v>
      </c>
      <c r="B77" s="80" t="s">
        <v>193</v>
      </c>
      <c r="C77" s="93" t="s">
        <v>5</v>
      </c>
      <c r="D77" s="34" t="s">
        <v>255</v>
      </c>
      <c r="E77" s="8">
        <v>132834</v>
      </c>
      <c r="F77" s="8">
        <v>132834</v>
      </c>
      <c r="G77" s="9">
        <v>132834</v>
      </c>
      <c r="H77" s="44">
        <v>0</v>
      </c>
      <c r="I77" s="9">
        <v>132834</v>
      </c>
      <c r="J77" s="9"/>
      <c r="K77" s="9"/>
      <c r="L77" s="9"/>
      <c r="M77" s="9"/>
      <c r="N77" s="303"/>
      <c r="P77" s="9">
        <v>0</v>
      </c>
    </row>
    <row r="78" spans="1:16" ht="45" customHeight="1" x14ac:dyDescent="0.2">
      <c r="A78" s="22" t="s">
        <v>256</v>
      </c>
      <c r="B78" s="80" t="s">
        <v>193</v>
      </c>
      <c r="C78" s="93" t="s">
        <v>5</v>
      </c>
      <c r="D78" s="34" t="s">
        <v>257</v>
      </c>
      <c r="E78" s="8">
        <v>167.08</v>
      </c>
      <c r="F78" s="8">
        <v>167.08</v>
      </c>
      <c r="G78" s="9">
        <v>167.08</v>
      </c>
      <c r="H78" s="44">
        <v>0</v>
      </c>
      <c r="I78" s="9">
        <v>0</v>
      </c>
      <c r="J78" s="9"/>
      <c r="K78" s="9"/>
      <c r="L78" s="9"/>
      <c r="M78" s="9"/>
      <c r="N78" s="303"/>
      <c r="O78" s="196">
        <v>167.08</v>
      </c>
      <c r="P78" s="9">
        <v>0</v>
      </c>
    </row>
    <row r="79" spans="1:16" ht="45" customHeight="1" x14ac:dyDescent="0.2">
      <c r="A79" s="22" t="s">
        <v>258</v>
      </c>
      <c r="B79" s="80" t="s">
        <v>193</v>
      </c>
      <c r="C79" s="93" t="s">
        <v>5</v>
      </c>
      <c r="D79" s="34" t="s">
        <v>259</v>
      </c>
      <c r="E79" s="8">
        <v>5000</v>
      </c>
      <c r="F79" s="8">
        <v>5000</v>
      </c>
      <c r="G79" s="9">
        <v>5000</v>
      </c>
      <c r="H79" s="44">
        <v>0</v>
      </c>
      <c r="I79" s="9">
        <v>5000</v>
      </c>
      <c r="J79" s="9"/>
      <c r="K79" s="9"/>
      <c r="L79" s="9"/>
      <c r="M79" s="9"/>
      <c r="N79" s="303"/>
      <c r="O79" s="196"/>
      <c r="P79" s="9">
        <v>0</v>
      </c>
    </row>
    <row r="80" spans="1:16" ht="45" customHeight="1" x14ac:dyDescent="0.2">
      <c r="A80" s="22" t="s">
        <v>260</v>
      </c>
      <c r="B80" s="80" t="s">
        <v>193</v>
      </c>
      <c r="C80" s="93" t="s">
        <v>5</v>
      </c>
      <c r="D80" s="34" t="s">
        <v>261</v>
      </c>
      <c r="E80" s="8">
        <v>20000</v>
      </c>
      <c r="F80" s="8">
        <v>20000</v>
      </c>
      <c r="G80" s="9">
        <v>20000</v>
      </c>
      <c r="H80" s="44">
        <v>0</v>
      </c>
      <c r="I80" s="9">
        <v>20000</v>
      </c>
      <c r="J80" s="9"/>
      <c r="K80" s="9"/>
      <c r="L80" s="9"/>
      <c r="M80" s="9"/>
      <c r="N80" s="303"/>
      <c r="O80" s="196"/>
      <c r="P80" s="9">
        <v>0</v>
      </c>
    </row>
    <row r="81" spans="1:16" ht="45" customHeight="1" x14ac:dyDescent="0.2">
      <c r="A81" s="22" t="s">
        <v>664</v>
      </c>
      <c r="B81" s="80" t="s">
        <v>193</v>
      </c>
      <c r="C81" s="93" t="s">
        <v>5</v>
      </c>
      <c r="D81" s="34" t="s">
        <v>262</v>
      </c>
      <c r="E81" s="8">
        <v>12300</v>
      </c>
      <c r="F81" s="8">
        <v>12300</v>
      </c>
      <c r="G81" s="9">
        <v>12300</v>
      </c>
      <c r="H81" s="44">
        <v>0</v>
      </c>
      <c r="I81" s="9">
        <v>12300</v>
      </c>
      <c r="J81" s="9"/>
      <c r="K81" s="9"/>
      <c r="L81" s="9"/>
      <c r="M81" s="9"/>
      <c r="N81" s="303"/>
      <c r="P81" s="9">
        <v>0</v>
      </c>
    </row>
    <row r="82" spans="1:16" ht="45" customHeight="1" x14ac:dyDescent="0.2">
      <c r="A82" s="22" t="s">
        <v>421</v>
      </c>
      <c r="B82" s="80" t="s">
        <v>193</v>
      </c>
      <c r="C82" s="93" t="s">
        <v>5</v>
      </c>
      <c r="D82" s="34" t="s">
        <v>481</v>
      </c>
      <c r="E82" s="8">
        <v>1000</v>
      </c>
      <c r="F82" s="8">
        <v>1000</v>
      </c>
      <c r="G82" s="9">
        <v>1000</v>
      </c>
      <c r="H82" s="44">
        <v>1000</v>
      </c>
      <c r="I82" s="9">
        <v>0</v>
      </c>
      <c r="J82" s="9"/>
      <c r="K82" s="9"/>
      <c r="L82" s="9"/>
      <c r="M82" s="9"/>
      <c r="N82" s="303"/>
      <c r="O82" s="196" t="s">
        <v>695</v>
      </c>
      <c r="P82" s="9">
        <v>0</v>
      </c>
    </row>
    <row r="83" spans="1:16" ht="45" customHeight="1" x14ac:dyDescent="0.2">
      <c r="A83" s="22" t="s">
        <v>396</v>
      </c>
      <c r="B83" s="80" t="s">
        <v>193</v>
      </c>
      <c r="C83" s="93" t="s">
        <v>5</v>
      </c>
      <c r="D83" s="34" t="s">
        <v>397</v>
      </c>
      <c r="E83" s="8">
        <v>16650</v>
      </c>
      <c r="F83" s="8">
        <v>16650</v>
      </c>
      <c r="G83" s="9">
        <v>16650</v>
      </c>
      <c r="H83" s="44">
        <v>0</v>
      </c>
      <c r="I83" s="9">
        <v>16650</v>
      </c>
      <c r="J83" s="9"/>
      <c r="K83" s="9"/>
      <c r="L83" s="9"/>
      <c r="M83" s="9"/>
      <c r="N83" s="303"/>
      <c r="P83" s="9">
        <v>0</v>
      </c>
    </row>
    <row r="84" spans="1:16" ht="45" customHeight="1" x14ac:dyDescent="0.2">
      <c r="A84" s="22" t="s">
        <v>309</v>
      </c>
      <c r="B84" s="7">
        <v>2016</v>
      </c>
      <c r="C84" s="93" t="s">
        <v>5</v>
      </c>
      <c r="D84" s="34" t="s">
        <v>457</v>
      </c>
      <c r="E84" s="8">
        <v>10000</v>
      </c>
      <c r="F84" s="8">
        <v>10000</v>
      </c>
      <c r="G84" s="9">
        <v>9000</v>
      </c>
      <c r="H84" s="44">
        <v>0</v>
      </c>
      <c r="I84" s="9">
        <v>9000</v>
      </c>
      <c r="J84" s="9"/>
      <c r="K84" s="9"/>
      <c r="L84" s="9"/>
      <c r="M84" s="191">
        <v>1000</v>
      </c>
      <c r="N84" s="303"/>
      <c r="P84" s="9">
        <v>1000</v>
      </c>
    </row>
    <row r="85" spans="1:16" ht="45" customHeight="1" x14ac:dyDescent="0.2">
      <c r="A85" s="22" t="s">
        <v>310</v>
      </c>
      <c r="B85" s="7">
        <v>2016</v>
      </c>
      <c r="C85" s="93" t="s">
        <v>5</v>
      </c>
      <c r="D85" s="51" t="s">
        <v>223</v>
      </c>
      <c r="E85" s="8">
        <v>65000</v>
      </c>
      <c r="F85" s="8">
        <v>65000</v>
      </c>
      <c r="G85" s="8">
        <v>42700</v>
      </c>
      <c r="H85" s="9">
        <v>0</v>
      </c>
      <c r="I85" s="9">
        <v>42625</v>
      </c>
      <c r="J85" s="9"/>
      <c r="K85" s="9"/>
      <c r="L85" s="9"/>
      <c r="M85" s="9"/>
      <c r="N85" s="303"/>
      <c r="O85" s="196">
        <v>75</v>
      </c>
      <c r="P85" s="9">
        <v>0</v>
      </c>
    </row>
    <row r="86" spans="1:16" ht="45" customHeight="1" x14ac:dyDescent="0.2">
      <c r="A86" s="22" t="s">
        <v>311</v>
      </c>
      <c r="B86" s="7">
        <v>2016</v>
      </c>
      <c r="C86" s="93" t="s">
        <v>5</v>
      </c>
      <c r="D86" s="51" t="s">
        <v>224</v>
      </c>
      <c r="E86" s="8">
        <v>65000</v>
      </c>
      <c r="F86" s="8">
        <v>65000</v>
      </c>
      <c r="G86" s="8">
        <v>50000</v>
      </c>
      <c r="H86" s="9">
        <v>0</v>
      </c>
      <c r="I86" s="9">
        <v>38681</v>
      </c>
      <c r="J86" s="9"/>
      <c r="K86" s="9"/>
      <c r="L86" s="9"/>
      <c r="M86" s="9"/>
      <c r="N86" s="303"/>
      <c r="O86" s="196">
        <v>13300</v>
      </c>
      <c r="P86" s="9">
        <v>0</v>
      </c>
    </row>
    <row r="87" spans="1:16" ht="45" customHeight="1" x14ac:dyDescent="0.2">
      <c r="A87" s="22" t="s">
        <v>312</v>
      </c>
      <c r="B87" s="7">
        <v>2016</v>
      </c>
      <c r="C87" s="93" t="s">
        <v>5</v>
      </c>
      <c r="D87" s="54" t="s">
        <v>272</v>
      </c>
      <c r="E87" s="109">
        <v>90000</v>
      </c>
      <c r="F87" s="109">
        <v>90000</v>
      </c>
      <c r="G87" s="8">
        <v>60000</v>
      </c>
      <c r="H87" s="9">
        <v>0</v>
      </c>
      <c r="I87" s="9">
        <v>54470</v>
      </c>
      <c r="J87" s="9"/>
      <c r="K87" s="9"/>
      <c r="L87" s="9"/>
      <c r="M87" s="9"/>
      <c r="N87" s="303"/>
      <c r="O87" s="196">
        <v>5500</v>
      </c>
      <c r="P87" s="9"/>
    </row>
    <row r="88" spans="1:16" ht="45" customHeight="1" x14ac:dyDescent="0.2">
      <c r="A88" s="22" t="s">
        <v>313</v>
      </c>
      <c r="B88" s="7">
        <v>2016</v>
      </c>
      <c r="C88" s="93" t="s">
        <v>5</v>
      </c>
      <c r="D88" s="54" t="s">
        <v>273</v>
      </c>
      <c r="E88" s="109">
        <v>70000</v>
      </c>
      <c r="F88" s="109">
        <v>70000</v>
      </c>
      <c r="G88" s="8">
        <v>31771</v>
      </c>
      <c r="H88" s="9">
        <v>0</v>
      </c>
      <c r="I88" s="9">
        <v>31771</v>
      </c>
      <c r="J88" s="9"/>
      <c r="K88" s="9"/>
      <c r="L88" s="9"/>
      <c r="M88" s="9"/>
      <c r="N88" s="303"/>
      <c r="O88" s="196">
        <v>18800</v>
      </c>
      <c r="P88" s="9">
        <v>0</v>
      </c>
    </row>
    <row r="89" spans="1:16" ht="45" customHeight="1" x14ac:dyDescent="0.2">
      <c r="A89" s="186" t="s">
        <v>314</v>
      </c>
      <c r="B89" s="7">
        <v>2016</v>
      </c>
      <c r="C89" s="93" t="s">
        <v>5</v>
      </c>
      <c r="D89" s="54" t="s">
        <v>274</v>
      </c>
      <c r="E89" s="8">
        <v>80000</v>
      </c>
      <c r="F89" s="8">
        <v>80000</v>
      </c>
      <c r="G89" s="8">
        <v>60000</v>
      </c>
      <c r="H89" s="9">
        <v>0</v>
      </c>
      <c r="I89" s="9">
        <v>48415</v>
      </c>
      <c r="J89" s="9"/>
      <c r="K89" s="9"/>
      <c r="L89" s="9"/>
      <c r="M89" s="9"/>
      <c r="N89" s="303"/>
      <c r="O89" s="197">
        <v>11580</v>
      </c>
      <c r="P89" s="9">
        <v>0</v>
      </c>
    </row>
    <row r="90" spans="1:16" ht="45" customHeight="1" x14ac:dyDescent="0.2">
      <c r="A90" s="48" t="s">
        <v>315</v>
      </c>
      <c r="B90" s="7">
        <v>2016</v>
      </c>
      <c r="C90" s="93" t="s">
        <v>5</v>
      </c>
      <c r="D90" s="54" t="s">
        <v>287</v>
      </c>
      <c r="E90" s="8">
        <v>130000</v>
      </c>
      <c r="F90" s="8">
        <v>130000</v>
      </c>
      <c r="G90" s="8">
        <v>100000</v>
      </c>
      <c r="H90" s="9">
        <v>0</v>
      </c>
      <c r="I90" s="9">
        <v>89175</v>
      </c>
      <c r="J90" s="9"/>
      <c r="K90" s="9"/>
      <c r="L90" s="9"/>
      <c r="M90" s="9"/>
      <c r="N90" s="303"/>
      <c r="O90" s="196">
        <v>10800</v>
      </c>
      <c r="P90" s="9">
        <v>0</v>
      </c>
    </row>
    <row r="91" spans="1:16" ht="45" customHeight="1" x14ac:dyDescent="0.2">
      <c r="A91" s="48" t="s">
        <v>316</v>
      </c>
      <c r="B91" s="7">
        <v>2016</v>
      </c>
      <c r="C91" s="93" t="s">
        <v>5</v>
      </c>
      <c r="D91" s="54" t="s">
        <v>662</v>
      </c>
      <c r="E91" s="8">
        <v>9000</v>
      </c>
      <c r="F91" s="8">
        <v>9000</v>
      </c>
      <c r="G91" s="8">
        <v>9000</v>
      </c>
      <c r="H91" s="9">
        <v>0</v>
      </c>
      <c r="I91" s="9">
        <v>9000</v>
      </c>
      <c r="J91" s="9"/>
      <c r="K91" s="9"/>
      <c r="L91" s="9"/>
      <c r="M91" s="9"/>
      <c r="N91" s="303"/>
      <c r="P91" s="9">
        <v>0</v>
      </c>
    </row>
    <row r="92" spans="1:16" ht="45" customHeight="1" x14ac:dyDescent="0.2">
      <c r="A92" s="48" t="s">
        <v>317</v>
      </c>
      <c r="B92" s="7">
        <v>2016</v>
      </c>
      <c r="C92" s="93" t="s">
        <v>5</v>
      </c>
      <c r="D92" s="54" t="s">
        <v>661</v>
      </c>
      <c r="E92" s="8">
        <v>11000</v>
      </c>
      <c r="F92" s="8">
        <v>11000</v>
      </c>
      <c r="G92" s="8">
        <v>11000</v>
      </c>
      <c r="H92" s="9">
        <v>0</v>
      </c>
      <c r="I92" s="9">
        <v>11000</v>
      </c>
      <c r="J92" s="9"/>
      <c r="K92" s="9"/>
      <c r="L92" s="9"/>
      <c r="M92" s="9"/>
      <c r="N92" s="303"/>
      <c r="P92" s="9">
        <v>0</v>
      </c>
    </row>
    <row r="93" spans="1:16" ht="45" customHeight="1" x14ac:dyDescent="0.2">
      <c r="A93" s="48" t="s">
        <v>318</v>
      </c>
      <c r="B93" s="7">
        <v>2016</v>
      </c>
      <c r="C93" s="93" t="s">
        <v>5</v>
      </c>
      <c r="D93" s="54" t="s">
        <v>275</v>
      </c>
      <c r="E93" s="8">
        <v>10000</v>
      </c>
      <c r="F93" s="8">
        <v>10000</v>
      </c>
      <c r="G93" s="8">
        <v>10000</v>
      </c>
      <c r="H93" s="9">
        <v>0</v>
      </c>
      <c r="I93" s="9">
        <v>10000</v>
      </c>
      <c r="J93" s="9"/>
      <c r="K93" s="9"/>
      <c r="L93" s="9"/>
      <c r="M93" s="9"/>
      <c r="N93" s="303"/>
      <c r="P93" s="9">
        <v>0</v>
      </c>
    </row>
    <row r="94" spans="1:16" ht="45" customHeight="1" x14ac:dyDescent="0.2">
      <c r="A94" s="22" t="s">
        <v>319</v>
      </c>
      <c r="B94" s="7">
        <v>2016</v>
      </c>
      <c r="C94" s="93" t="s">
        <v>5</v>
      </c>
      <c r="D94" s="42" t="s">
        <v>225</v>
      </c>
      <c r="E94" s="8">
        <v>10000</v>
      </c>
      <c r="F94" s="8">
        <v>10000</v>
      </c>
      <c r="G94" s="8">
        <v>10000</v>
      </c>
      <c r="H94" s="9">
        <v>0</v>
      </c>
      <c r="I94" s="9">
        <v>10000</v>
      </c>
      <c r="J94" s="9"/>
      <c r="K94" s="9"/>
      <c r="L94" s="9"/>
      <c r="M94" s="9"/>
      <c r="N94" s="303"/>
      <c r="P94" s="9">
        <v>0</v>
      </c>
    </row>
    <row r="95" spans="1:16" ht="45" customHeight="1" x14ac:dyDescent="0.2">
      <c r="A95" s="22" t="s">
        <v>320</v>
      </c>
      <c r="B95" s="7">
        <v>2016</v>
      </c>
      <c r="C95" s="93" t="s">
        <v>5</v>
      </c>
      <c r="D95" s="42" t="s">
        <v>227</v>
      </c>
      <c r="E95" s="8">
        <v>20000</v>
      </c>
      <c r="F95" s="8">
        <v>20000</v>
      </c>
      <c r="G95" s="8">
        <v>20000</v>
      </c>
      <c r="H95" s="9">
        <v>0</v>
      </c>
      <c r="I95" s="9">
        <v>20000</v>
      </c>
      <c r="J95" s="9"/>
      <c r="K95" s="9"/>
      <c r="L95" s="9"/>
      <c r="M95" s="9"/>
      <c r="N95" s="303"/>
      <c r="P95" s="9">
        <v>0</v>
      </c>
    </row>
    <row r="96" spans="1:16" ht="45" customHeight="1" x14ac:dyDescent="0.2">
      <c r="A96" s="22" t="s">
        <v>321</v>
      </c>
      <c r="B96" s="7">
        <v>2016</v>
      </c>
      <c r="C96" s="93" t="s">
        <v>5</v>
      </c>
      <c r="D96" s="33" t="s">
        <v>276</v>
      </c>
      <c r="E96" s="8">
        <v>15000</v>
      </c>
      <c r="F96" s="8">
        <v>15000</v>
      </c>
      <c r="G96" s="8">
        <v>20000</v>
      </c>
      <c r="H96" s="9">
        <v>4060</v>
      </c>
      <c r="I96" s="9">
        <v>15940</v>
      </c>
      <c r="J96" s="9"/>
      <c r="K96" s="9"/>
      <c r="L96" s="9"/>
      <c r="M96" s="9"/>
      <c r="N96" s="303"/>
      <c r="P96" s="9">
        <v>0</v>
      </c>
    </row>
    <row r="97" spans="1:16" ht="45" customHeight="1" x14ac:dyDescent="0.2">
      <c r="A97" s="198" t="s">
        <v>322</v>
      </c>
      <c r="B97" s="7">
        <v>2016</v>
      </c>
      <c r="C97" s="93" t="s">
        <v>5</v>
      </c>
      <c r="D97" s="33" t="s">
        <v>278</v>
      </c>
      <c r="E97" s="8">
        <v>20000</v>
      </c>
      <c r="F97" s="8">
        <v>20000</v>
      </c>
      <c r="G97" s="8">
        <v>8000</v>
      </c>
      <c r="H97" s="9">
        <v>0</v>
      </c>
      <c r="I97" s="9">
        <v>8000</v>
      </c>
      <c r="J97" s="9"/>
      <c r="K97" s="9"/>
      <c r="L97" s="9"/>
      <c r="M97" s="9"/>
      <c r="N97" s="303"/>
      <c r="P97" s="9">
        <v>0</v>
      </c>
    </row>
    <row r="98" spans="1:16" ht="45" customHeight="1" x14ac:dyDescent="0.2">
      <c r="A98" s="198" t="s">
        <v>587</v>
      </c>
      <c r="B98" s="7">
        <v>2016</v>
      </c>
      <c r="C98" s="93" t="s">
        <v>5</v>
      </c>
      <c r="D98" s="33" t="s">
        <v>588</v>
      </c>
      <c r="E98" s="8">
        <v>30000</v>
      </c>
      <c r="F98" s="8">
        <v>30000</v>
      </c>
      <c r="G98" s="8">
        <v>30000</v>
      </c>
      <c r="H98" s="9">
        <v>0</v>
      </c>
      <c r="I98" s="9">
        <v>30000</v>
      </c>
      <c r="J98" s="9"/>
      <c r="K98" s="9"/>
      <c r="L98" s="9"/>
      <c r="M98" s="9"/>
      <c r="N98" s="303"/>
      <c r="P98" s="9">
        <v>0</v>
      </c>
    </row>
    <row r="99" spans="1:16" ht="45" customHeight="1" x14ac:dyDescent="0.2">
      <c r="A99" s="198" t="s">
        <v>323</v>
      </c>
      <c r="B99" s="7">
        <v>2016</v>
      </c>
      <c r="C99" s="93" t="s">
        <v>5</v>
      </c>
      <c r="D99" s="33" t="s">
        <v>277</v>
      </c>
      <c r="E99" s="8">
        <v>40000</v>
      </c>
      <c r="F99" s="8">
        <v>40000</v>
      </c>
      <c r="G99" s="8">
        <v>33000</v>
      </c>
      <c r="H99" s="9">
        <v>0</v>
      </c>
      <c r="I99" s="9">
        <v>33000</v>
      </c>
      <c r="J99" s="9"/>
      <c r="K99" s="9"/>
      <c r="L99" s="9"/>
      <c r="M99" s="191">
        <v>7000</v>
      </c>
      <c r="N99" s="303"/>
      <c r="P99" s="9">
        <v>7000</v>
      </c>
    </row>
    <row r="100" spans="1:16" ht="45" customHeight="1" x14ac:dyDescent="0.2">
      <c r="A100" s="198" t="s">
        <v>324</v>
      </c>
      <c r="B100" s="7">
        <v>2016</v>
      </c>
      <c r="C100" s="93" t="s">
        <v>5</v>
      </c>
      <c r="D100" s="42" t="s">
        <v>228</v>
      </c>
      <c r="E100" s="8">
        <v>33000</v>
      </c>
      <c r="F100" s="8">
        <v>33000</v>
      </c>
      <c r="G100" s="8">
        <v>27000</v>
      </c>
      <c r="H100" s="9">
        <v>0</v>
      </c>
      <c r="I100" s="9">
        <v>27000</v>
      </c>
      <c r="J100" s="9"/>
      <c r="K100" s="9"/>
      <c r="L100" s="9"/>
      <c r="M100" s="191">
        <v>4500</v>
      </c>
      <c r="N100" s="303"/>
      <c r="O100" s="196"/>
      <c r="P100" s="9">
        <v>4500</v>
      </c>
    </row>
    <row r="101" spans="1:16" ht="45" customHeight="1" x14ac:dyDescent="0.2">
      <c r="A101" s="198" t="s">
        <v>325</v>
      </c>
      <c r="B101" s="7">
        <v>2016</v>
      </c>
      <c r="C101" s="93" t="s">
        <v>5</v>
      </c>
      <c r="D101" s="33" t="s">
        <v>300</v>
      </c>
      <c r="E101" s="8">
        <v>40000</v>
      </c>
      <c r="F101" s="8">
        <v>40000</v>
      </c>
      <c r="G101" s="8">
        <v>27300</v>
      </c>
      <c r="H101" s="9">
        <v>0</v>
      </c>
      <c r="I101" s="9">
        <v>27300</v>
      </c>
      <c r="J101" s="9"/>
      <c r="K101" s="9"/>
      <c r="L101" s="9"/>
      <c r="M101" s="191">
        <v>12700</v>
      </c>
      <c r="N101" s="303"/>
      <c r="P101" s="9">
        <v>12700</v>
      </c>
    </row>
    <row r="102" spans="1:16" ht="45" customHeight="1" x14ac:dyDescent="0.2">
      <c r="A102" s="198" t="s">
        <v>326</v>
      </c>
      <c r="B102" s="7">
        <v>2016</v>
      </c>
      <c r="C102" s="93" t="s">
        <v>5</v>
      </c>
      <c r="D102" s="42" t="s">
        <v>229</v>
      </c>
      <c r="E102" s="8">
        <v>17000</v>
      </c>
      <c r="F102" s="8">
        <v>17000</v>
      </c>
      <c r="G102" s="8">
        <v>17000</v>
      </c>
      <c r="H102" s="9">
        <v>0</v>
      </c>
      <c r="I102" s="9">
        <v>17000</v>
      </c>
      <c r="J102" s="9"/>
      <c r="K102" s="9"/>
      <c r="L102" s="9">
        <v>0</v>
      </c>
      <c r="M102" s="9"/>
      <c r="N102" s="303"/>
      <c r="P102" s="9">
        <v>0</v>
      </c>
    </row>
    <row r="103" spans="1:16" ht="45" customHeight="1" x14ac:dyDescent="0.2">
      <c r="A103" s="22" t="s">
        <v>327</v>
      </c>
      <c r="B103" s="7">
        <v>2016</v>
      </c>
      <c r="C103" s="93" t="s">
        <v>5</v>
      </c>
      <c r="D103" s="51" t="s">
        <v>230</v>
      </c>
      <c r="E103" s="8">
        <v>5000</v>
      </c>
      <c r="F103" s="8">
        <v>5000</v>
      </c>
      <c r="G103" s="8">
        <v>5000</v>
      </c>
      <c r="H103" s="9">
        <v>0</v>
      </c>
      <c r="I103" s="9">
        <v>5000</v>
      </c>
      <c r="J103" s="9"/>
      <c r="K103" s="9"/>
      <c r="L103" s="9"/>
      <c r="M103" s="9"/>
      <c r="N103" s="303"/>
      <c r="P103" s="9">
        <v>0</v>
      </c>
    </row>
    <row r="104" spans="1:16" ht="45" customHeight="1" x14ac:dyDescent="0.2">
      <c r="A104" s="22" t="s">
        <v>328</v>
      </c>
      <c r="B104" s="7">
        <v>2016</v>
      </c>
      <c r="C104" s="93" t="s">
        <v>5</v>
      </c>
      <c r="D104" s="51" t="s">
        <v>231</v>
      </c>
      <c r="E104" s="8">
        <v>15000</v>
      </c>
      <c r="F104" s="8">
        <v>15000</v>
      </c>
      <c r="G104" s="8">
        <v>15000</v>
      </c>
      <c r="H104" s="9">
        <v>5631.14</v>
      </c>
      <c r="I104" s="9">
        <v>9368.86</v>
      </c>
      <c r="J104" s="9"/>
      <c r="K104" s="9"/>
      <c r="L104" s="9"/>
      <c r="M104" s="9"/>
      <c r="N104" s="303"/>
      <c r="P104" s="9">
        <v>0</v>
      </c>
    </row>
    <row r="105" spans="1:16" ht="45" customHeight="1" x14ac:dyDescent="0.2">
      <c r="A105" s="22" t="s">
        <v>329</v>
      </c>
      <c r="B105" s="7">
        <v>2016</v>
      </c>
      <c r="C105" s="93" t="s">
        <v>5</v>
      </c>
      <c r="D105" s="51" t="s">
        <v>232</v>
      </c>
      <c r="E105" s="8">
        <v>9837.36</v>
      </c>
      <c r="F105" s="8">
        <v>9837.36</v>
      </c>
      <c r="G105" s="8">
        <v>9837.36</v>
      </c>
      <c r="H105" s="9">
        <v>3932.4</v>
      </c>
      <c r="I105" s="9">
        <v>5904.96</v>
      </c>
      <c r="J105" s="9"/>
      <c r="K105" s="9"/>
      <c r="L105" s="9"/>
      <c r="M105" s="9"/>
      <c r="N105" s="303"/>
      <c r="P105" s="9">
        <v>0</v>
      </c>
    </row>
    <row r="106" spans="1:16" ht="45" customHeight="1" x14ac:dyDescent="0.2">
      <c r="A106" s="22" t="s">
        <v>330</v>
      </c>
      <c r="B106" s="7">
        <v>2016</v>
      </c>
      <c r="C106" s="93" t="s">
        <v>5</v>
      </c>
      <c r="D106" s="51" t="s">
        <v>233</v>
      </c>
      <c r="E106" s="8">
        <v>10000</v>
      </c>
      <c r="F106" s="8">
        <v>10000</v>
      </c>
      <c r="G106" s="8">
        <v>10000</v>
      </c>
      <c r="H106" s="9">
        <v>0</v>
      </c>
      <c r="I106" s="9">
        <v>10000</v>
      </c>
      <c r="J106" s="9"/>
      <c r="K106" s="9"/>
      <c r="L106" s="9"/>
      <c r="M106" s="9"/>
      <c r="N106" s="303"/>
      <c r="P106" s="9">
        <v>0</v>
      </c>
    </row>
    <row r="107" spans="1:16" ht="45" customHeight="1" x14ac:dyDescent="0.2">
      <c r="A107" s="22" t="s">
        <v>331</v>
      </c>
      <c r="B107" s="7">
        <v>2016</v>
      </c>
      <c r="C107" s="93" t="s">
        <v>5</v>
      </c>
      <c r="D107" s="51" t="s">
        <v>234</v>
      </c>
      <c r="E107" s="8">
        <v>10000</v>
      </c>
      <c r="F107" s="8">
        <v>10000</v>
      </c>
      <c r="G107" s="8">
        <v>10000</v>
      </c>
      <c r="H107" s="9">
        <v>2812.6</v>
      </c>
      <c r="I107" s="9">
        <v>7187.4</v>
      </c>
      <c r="J107" s="9"/>
      <c r="K107" s="9"/>
      <c r="L107" s="9"/>
      <c r="M107" s="9"/>
      <c r="N107" s="303"/>
      <c r="P107" s="9">
        <v>0</v>
      </c>
    </row>
    <row r="108" spans="1:16" ht="45" customHeight="1" x14ac:dyDescent="0.2">
      <c r="A108" s="22" t="s">
        <v>332</v>
      </c>
      <c r="B108" s="7">
        <v>2016</v>
      </c>
      <c r="C108" s="93" t="s">
        <v>5</v>
      </c>
      <c r="D108" s="51" t="s">
        <v>235</v>
      </c>
      <c r="E108" s="8">
        <v>10000</v>
      </c>
      <c r="F108" s="8">
        <v>10000</v>
      </c>
      <c r="G108" s="8">
        <v>10000</v>
      </c>
      <c r="H108" s="9">
        <v>0</v>
      </c>
      <c r="I108" s="9">
        <v>10000</v>
      </c>
      <c r="J108" s="9"/>
      <c r="K108" s="9"/>
      <c r="L108" s="9"/>
      <c r="M108" s="9"/>
      <c r="N108" s="303"/>
      <c r="P108" s="9">
        <v>0</v>
      </c>
    </row>
    <row r="109" spans="1:16" ht="45" customHeight="1" x14ac:dyDescent="0.2">
      <c r="A109" s="198" t="s">
        <v>333</v>
      </c>
      <c r="B109" s="7">
        <v>2016</v>
      </c>
      <c r="C109" s="93" t="s">
        <v>5</v>
      </c>
      <c r="D109" s="51" t="s">
        <v>236</v>
      </c>
      <c r="E109" s="8">
        <v>11000</v>
      </c>
      <c r="F109" s="8">
        <v>11000</v>
      </c>
      <c r="G109" s="8">
        <v>11000</v>
      </c>
      <c r="H109" s="9">
        <v>0</v>
      </c>
      <c r="I109" s="9">
        <v>8500</v>
      </c>
      <c r="J109" s="9"/>
      <c r="K109" s="9"/>
      <c r="L109" s="9"/>
      <c r="M109" s="9"/>
      <c r="N109" s="303"/>
      <c r="P109" s="9">
        <v>0</v>
      </c>
    </row>
    <row r="110" spans="1:16" ht="45" customHeight="1" x14ac:dyDescent="0.2">
      <c r="A110" s="22" t="s">
        <v>334</v>
      </c>
      <c r="B110" s="7">
        <v>2016</v>
      </c>
      <c r="C110" s="93" t="s">
        <v>5</v>
      </c>
      <c r="D110" s="51" t="s">
        <v>237</v>
      </c>
      <c r="E110" s="8">
        <v>10000</v>
      </c>
      <c r="F110" s="8">
        <v>10000</v>
      </c>
      <c r="G110" s="8">
        <v>10000</v>
      </c>
      <c r="H110" s="9">
        <v>0</v>
      </c>
      <c r="I110" s="9">
        <v>10000</v>
      </c>
      <c r="J110" s="9"/>
      <c r="K110" s="9"/>
      <c r="L110" s="9"/>
      <c r="M110" s="9"/>
      <c r="N110" s="303"/>
      <c r="P110" s="9">
        <v>0</v>
      </c>
    </row>
    <row r="111" spans="1:16" ht="45" customHeight="1" x14ac:dyDescent="0.2">
      <c r="A111" s="22" t="s">
        <v>335</v>
      </c>
      <c r="B111" s="7">
        <v>2016</v>
      </c>
      <c r="C111" s="93" t="s">
        <v>5</v>
      </c>
      <c r="D111" s="51" t="s">
        <v>238</v>
      </c>
      <c r="E111" s="8">
        <v>3000</v>
      </c>
      <c r="F111" s="8">
        <v>3000</v>
      </c>
      <c r="G111" s="8">
        <v>3000</v>
      </c>
      <c r="H111" s="9">
        <v>0</v>
      </c>
      <c r="I111" s="9">
        <v>3000</v>
      </c>
      <c r="J111" s="9"/>
      <c r="K111" s="9"/>
      <c r="L111" s="9"/>
      <c r="M111" s="9"/>
      <c r="N111" s="303"/>
      <c r="P111" s="9">
        <v>0</v>
      </c>
    </row>
    <row r="112" spans="1:16" ht="45" customHeight="1" x14ac:dyDescent="0.2">
      <c r="A112" s="22" t="s">
        <v>336</v>
      </c>
      <c r="B112" s="7">
        <v>2016</v>
      </c>
      <c r="C112" s="93" t="s">
        <v>5</v>
      </c>
      <c r="D112" s="51" t="s">
        <v>239</v>
      </c>
      <c r="E112" s="8">
        <v>15000</v>
      </c>
      <c r="F112" s="8">
        <v>15000</v>
      </c>
      <c r="G112" s="8">
        <v>15000</v>
      </c>
      <c r="H112" s="9">
        <v>5980.34</v>
      </c>
      <c r="I112" s="9">
        <v>9019.66</v>
      </c>
      <c r="J112" s="9"/>
      <c r="K112" s="9"/>
      <c r="L112" s="9"/>
      <c r="M112" s="9"/>
      <c r="N112" s="303"/>
      <c r="P112" s="9">
        <v>0</v>
      </c>
    </row>
    <row r="113" spans="1:19" ht="39" customHeight="1" x14ac:dyDescent="0.2">
      <c r="A113" s="22" t="s">
        <v>337</v>
      </c>
      <c r="B113" s="7">
        <v>2016</v>
      </c>
      <c r="C113" s="93" t="s">
        <v>5</v>
      </c>
      <c r="D113" s="51" t="s">
        <v>240</v>
      </c>
      <c r="E113" s="8">
        <v>15000</v>
      </c>
      <c r="F113" s="8">
        <v>15000</v>
      </c>
      <c r="G113" s="8">
        <v>15000</v>
      </c>
      <c r="H113" s="9">
        <v>0</v>
      </c>
      <c r="I113" s="9">
        <v>15000</v>
      </c>
      <c r="J113" s="9"/>
      <c r="K113" s="9"/>
      <c r="L113" s="9"/>
      <c r="M113" s="9"/>
      <c r="N113" s="303"/>
      <c r="P113" s="9">
        <v>0</v>
      </c>
    </row>
    <row r="114" spans="1:19" ht="39" customHeight="1" x14ac:dyDescent="0.2">
      <c r="A114" s="22" t="s">
        <v>338</v>
      </c>
      <c r="B114" s="7">
        <v>2016</v>
      </c>
      <c r="C114" s="93" t="s">
        <v>5</v>
      </c>
      <c r="D114" s="51" t="s">
        <v>241</v>
      </c>
      <c r="E114" s="8">
        <v>10000</v>
      </c>
      <c r="F114" s="8">
        <v>10000</v>
      </c>
      <c r="G114" s="8">
        <v>10000</v>
      </c>
      <c r="H114" s="9">
        <v>0</v>
      </c>
      <c r="I114" s="9">
        <v>10000</v>
      </c>
      <c r="J114" s="9"/>
      <c r="K114" s="9"/>
      <c r="L114" s="9"/>
      <c r="M114" s="9"/>
      <c r="N114" s="303"/>
      <c r="P114" s="9">
        <v>0</v>
      </c>
    </row>
    <row r="115" spans="1:19" ht="36.75" customHeight="1" x14ac:dyDescent="0.2">
      <c r="A115" s="22" t="s">
        <v>339</v>
      </c>
      <c r="B115" s="7">
        <v>2016</v>
      </c>
      <c r="C115" s="93" t="s">
        <v>5</v>
      </c>
      <c r="D115" s="51" t="s">
        <v>242</v>
      </c>
      <c r="E115" s="8">
        <v>9000</v>
      </c>
      <c r="F115" s="8">
        <v>9000</v>
      </c>
      <c r="G115" s="8">
        <v>9000</v>
      </c>
      <c r="H115" s="9">
        <v>0</v>
      </c>
      <c r="I115" s="9">
        <v>9000</v>
      </c>
      <c r="J115" s="9"/>
      <c r="K115" s="9"/>
      <c r="L115" s="9"/>
      <c r="M115" s="9"/>
      <c r="N115" s="303"/>
      <c r="P115" s="9">
        <v>0</v>
      </c>
    </row>
    <row r="116" spans="1:19" ht="37.5" customHeight="1" x14ac:dyDescent="0.2">
      <c r="A116" s="22" t="s">
        <v>340</v>
      </c>
      <c r="B116" s="7">
        <v>2016</v>
      </c>
      <c r="C116" s="93" t="s">
        <v>5</v>
      </c>
      <c r="D116" s="51" t="s">
        <v>243</v>
      </c>
      <c r="E116" s="8">
        <v>10000</v>
      </c>
      <c r="F116" s="8">
        <v>10000</v>
      </c>
      <c r="G116" s="8">
        <v>10000</v>
      </c>
      <c r="H116" s="9">
        <v>0</v>
      </c>
      <c r="I116" s="9">
        <v>10000</v>
      </c>
      <c r="J116" s="9"/>
      <c r="K116" s="9"/>
      <c r="L116" s="9"/>
      <c r="M116" s="9"/>
      <c r="N116" s="303"/>
      <c r="P116" s="9">
        <v>0</v>
      </c>
    </row>
    <row r="117" spans="1:19" ht="36.75" customHeight="1" x14ac:dyDescent="0.2">
      <c r="A117" s="22" t="s">
        <v>341</v>
      </c>
      <c r="B117" s="7">
        <v>2016</v>
      </c>
      <c r="C117" s="93" t="s">
        <v>5</v>
      </c>
      <c r="D117" s="51" t="s">
        <v>244</v>
      </c>
      <c r="E117" s="8">
        <v>11000</v>
      </c>
      <c r="F117" s="8">
        <v>11000</v>
      </c>
      <c r="G117" s="8">
        <v>11000</v>
      </c>
      <c r="H117" s="9">
        <v>2232.3000000000002</v>
      </c>
      <c r="I117" s="9">
        <v>8767.7000000000007</v>
      </c>
      <c r="J117" s="9"/>
      <c r="K117" s="9"/>
      <c r="L117" s="9"/>
      <c r="M117" s="9"/>
      <c r="N117" s="303"/>
      <c r="P117" s="9">
        <v>0</v>
      </c>
    </row>
    <row r="118" spans="1:19" ht="41.25" customHeight="1" x14ac:dyDescent="0.2">
      <c r="A118" s="22" t="s">
        <v>342</v>
      </c>
      <c r="B118" s="7">
        <v>2016</v>
      </c>
      <c r="C118" s="93" t="s">
        <v>5</v>
      </c>
      <c r="D118" s="54" t="s">
        <v>279</v>
      </c>
      <c r="E118" s="8">
        <v>15000</v>
      </c>
      <c r="F118" s="8">
        <v>15000</v>
      </c>
      <c r="G118" s="8">
        <v>15000</v>
      </c>
      <c r="H118" s="9">
        <v>0</v>
      </c>
      <c r="I118" s="9">
        <v>15000</v>
      </c>
      <c r="J118" s="9"/>
      <c r="K118" s="9"/>
      <c r="L118" s="9"/>
      <c r="M118" s="9"/>
      <c r="N118" s="303"/>
      <c r="P118" s="9">
        <v>0</v>
      </c>
    </row>
    <row r="119" spans="1:19" ht="36.75" customHeight="1" x14ac:dyDescent="0.2">
      <c r="A119" s="22" t="s">
        <v>343</v>
      </c>
      <c r="B119" s="7">
        <v>2016</v>
      </c>
      <c r="C119" s="93" t="s">
        <v>5</v>
      </c>
      <c r="D119" s="51" t="s">
        <v>245</v>
      </c>
      <c r="E119" s="8">
        <v>15000</v>
      </c>
      <c r="F119" s="8">
        <v>15000</v>
      </c>
      <c r="G119" s="8">
        <v>15000</v>
      </c>
      <c r="H119" s="9">
        <v>0</v>
      </c>
      <c r="I119" s="9">
        <v>15000</v>
      </c>
      <c r="J119" s="9"/>
      <c r="K119" s="9"/>
      <c r="L119" s="9"/>
      <c r="M119" s="9"/>
      <c r="N119" s="303"/>
      <c r="P119" s="9">
        <v>0</v>
      </c>
    </row>
    <row r="120" spans="1:19" ht="45" customHeight="1" x14ac:dyDescent="0.2">
      <c r="A120" s="22" t="s">
        <v>344</v>
      </c>
      <c r="B120" s="7">
        <v>2016</v>
      </c>
      <c r="C120" s="93" t="s">
        <v>5</v>
      </c>
      <c r="D120" s="54" t="s">
        <v>299</v>
      </c>
      <c r="E120" s="8">
        <v>14400</v>
      </c>
      <c r="F120" s="8">
        <v>14400</v>
      </c>
      <c r="G120" s="8">
        <v>14400</v>
      </c>
      <c r="H120" s="9">
        <v>14400</v>
      </c>
      <c r="I120" s="9">
        <v>0</v>
      </c>
      <c r="J120" s="9"/>
      <c r="K120" s="9"/>
      <c r="L120" s="9"/>
      <c r="M120" s="9"/>
      <c r="N120" s="303"/>
      <c r="P120" s="9">
        <v>0</v>
      </c>
    </row>
    <row r="121" spans="1:19" ht="45" customHeight="1" x14ac:dyDescent="0.2">
      <c r="A121" s="22" t="s">
        <v>345</v>
      </c>
      <c r="B121" s="7">
        <v>2016</v>
      </c>
      <c r="C121" s="93" t="s">
        <v>5</v>
      </c>
      <c r="D121" s="51" t="s">
        <v>246</v>
      </c>
      <c r="E121" s="8">
        <v>8000</v>
      </c>
      <c r="F121" s="8">
        <v>8000</v>
      </c>
      <c r="G121" s="8">
        <v>8000</v>
      </c>
      <c r="H121" s="9">
        <v>0</v>
      </c>
      <c r="I121" s="9">
        <v>8000</v>
      </c>
      <c r="J121" s="9"/>
      <c r="K121" s="9"/>
      <c r="L121" s="9"/>
      <c r="M121" s="9"/>
      <c r="N121" s="303"/>
      <c r="P121" s="9">
        <v>0</v>
      </c>
    </row>
    <row r="122" spans="1:19" ht="45" customHeight="1" x14ac:dyDescent="0.2">
      <c r="A122" s="22" t="s">
        <v>346</v>
      </c>
      <c r="B122" s="7">
        <v>2016</v>
      </c>
      <c r="C122" s="93" t="s">
        <v>5</v>
      </c>
      <c r="D122" s="51" t="s">
        <v>247</v>
      </c>
      <c r="E122" s="8">
        <v>24900</v>
      </c>
      <c r="F122" s="8">
        <v>24900</v>
      </c>
      <c r="G122" s="8">
        <v>24900</v>
      </c>
      <c r="H122" s="9">
        <v>0</v>
      </c>
      <c r="I122" s="9">
        <v>24900</v>
      </c>
      <c r="J122" s="9"/>
      <c r="K122" s="9"/>
      <c r="L122" s="9"/>
      <c r="M122" s="9"/>
      <c r="N122" s="305"/>
      <c r="O122" s="196"/>
      <c r="P122" s="9">
        <v>0</v>
      </c>
    </row>
    <row r="123" spans="1:19" ht="45" customHeight="1" x14ac:dyDescent="0.2">
      <c r="A123" s="22" t="s">
        <v>347</v>
      </c>
      <c r="B123" s="7">
        <v>2016</v>
      </c>
      <c r="C123" s="93" t="s">
        <v>5</v>
      </c>
      <c r="D123" s="51" t="s">
        <v>248</v>
      </c>
      <c r="E123" s="8">
        <v>50000</v>
      </c>
      <c r="F123" s="8">
        <v>50000</v>
      </c>
      <c r="G123" s="8">
        <v>35000</v>
      </c>
      <c r="H123" s="9">
        <v>0</v>
      </c>
      <c r="I123" s="9">
        <v>35000</v>
      </c>
      <c r="J123" s="9"/>
      <c r="K123" s="9"/>
      <c r="L123" s="9"/>
      <c r="M123" s="200">
        <v>15000</v>
      </c>
      <c r="N123" s="305"/>
      <c r="P123" s="8">
        <v>15000</v>
      </c>
    </row>
    <row r="124" spans="1:19" ht="45" customHeight="1" x14ac:dyDescent="0.2">
      <c r="A124" s="22" t="s">
        <v>348</v>
      </c>
      <c r="B124" s="7">
        <v>2016</v>
      </c>
      <c r="C124" s="93" t="s">
        <v>5</v>
      </c>
      <c r="D124" s="51" t="s">
        <v>249</v>
      </c>
      <c r="E124" s="8">
        <v>15000</v>
      </c>
      <c r="F124" s="8">
        <v>15000</v>
      </c>
      <c r="G124" s="8">
        <v>3000</v>
      </c>
      <c r="H124" s="9">
        <v>0</v>
      </c>
      <c r="I124" s="9">
        <v>3000</v>
      </c>
      <c r="J124" s="9"/>
      <c r="K124" s="9"/>
      <c r="L124" s="9"/>
      <c r="M124" s="200">
        <v>6000</v>
      </c>
      <c r="N124" s="307">
        <v>6000</v>
      </c>
      <c r="O124" s="196"/>
      <c r="P124" s="8">
        <v>6000</v>
      </c>
    </row>
    <row r="125" spans="1:19" ht="81" customHeight="1" x14ac:dyDescent="0.2">
      <c r="A125" s="22" t="s">
        <v>349</v>
      </c>
      <c r="B125" s="7">
        <v>2016</v>
      </c>
      <c r="C125" s="93" t="s">
        <v>5</v>
      </c>
      <c r="D125" s="54" t="s">
        <v>859</v>
      </c>
      <c r="E125" s="8">
        <v>60000</v>
      </c>
      <c r="F125" s="8">
        <v>60000</v>
      </c>
      <c r="G125" s="8">
        <v>36300</v>
      </c>
      <c r="H125" s="9">
        <v>0</v>
      </c>
      <c r="I125" s="9">
        <v>0</v>
      </c>
      <c r="J125" s="9"/>
      <c r="K125" s="9"/>
      <c r="L125" s="9"/>
      <c r="M125" s="283">
        <v>60000</v>
      </c>
      <c r="N125" s="303"/>
      <c r="O125" s="196" t="s">
        <v>860</v>
      </c>
      <c r="P125" s="63">
        <v>0</v>
      </c>
      <c r="S125" s="108"/>
    </row>
    <row r="126" spans="1:19" ht="45" customHeight="1" x14ac:dyDescent="0.2">
      <c r="A126" s="288" t="s">
        <v>350</v>
      </c>
      <c r="B126" s="289">
        <v>2016</v>
      </c>
      <c r="C126" s="290" t="s">
        <v>5</v>
      </c>
      <c r="D126" s="296" t="s">
        <v>874</v>
      </c>
      <c r="E126" s="200">
        <v>10000</v>
      </c>
      <c r="F126" s="200">
        <v>10000</v>
      </c>
      <c r="G126" s="200">
        <v>0</v>
      </c>
      <c r="H126" s="191">
        <v>0</v>
      </c>
      <c r="I126" s="191">
        <v>0</v>
      </c>
      <c r="J126" s="9"/>
      <c r="K126" s="9"/>
      <c r="L126" s="9"/>
      <c r="M126" s="63">
        <v>0</v>
      </c>
      <c r="N126" s="303"/>
      <c r="O126" s="196" t="s">
        <v>738</v>
      </c>
      <c r="P126" s="63">
        <v>0</v>
      </c>
      <c r="S126" s="108"/>
    </row>
    <row r="127" spans="1:19" ht="45" customHeight="1" x14ac:dyDescent="0.2">
      <c r="A127" s="22" t="s">
        <v>351</v>
      </c>
      <c r="B127" s="7">
        <v>2016</v>
      </c>
      <c r="C127" s="93" t="s">
        <v>5</v>
      </c>
      <c r="D127" s="51" t="s">
        <v>251</v>
      </c>
      <c r="E127" s="8">
        <v>23000</v>
      </c>
      <c r="F127" s="8">
        <v>23000</v>
      </c>
      <c r="G127" s="8">
        <v>23000</v>
      </c>
      <c r="H127" s="9">
        <v>0</v>
      </c>
      <c r="I127" s="9">
        <v>23000</v>
      </c>
      <c r="J127" s="9"/>
      <c r="K127" s="9"/>
      <c r="L127" s="9"/>
      <c r="M127" s="9"/>
      <c r="N127" s="303"/>
      <c r="P127" s="9">
        <v>0</v>
      </c>
      <c r="S127" s="108"/>
    </row>
    <row r="128" spans="1:19" ht="45" customHeight="1" x14ac:dyDescent="0.2">
      <c r="A128" s="22" t="s">
        <v>352</v>
      </c>
      <c r="B128" s="7">
        <v>2016</v>
      </c>
      <c r="C128" s="93" t="s">
        <v>5</v>
      </c>
      <c r="D128" s="51" t="s">
        <v>252</v>
      </c>
      <c r="E128" s="8">
        <v>4000</v>
      </c>
      <c r="F128" s="8">
        <v>4000</v>
      </c>
      <c r="G128" s="8">
        <v>4000</v>
      </c>
      <c r="H128" s="9">
        <v>1722.6</v>
      </c>
      <c r="I128" s="9">
        <v>2277.4</v>
      </c>
      <c r="J128" s="9"/>
      <c r="K128" s="9"/>
      <c r="L128" s="9"/>
      <c r="M128" s="9"/>
      <c r="N128" s="303"/>
      <c r="O128" s="196"/>
      <c r="P128" s="9">
        <v>0</v>
      </c>
    </row>
    <row r="129" spans="1:19" ht="45" customHeight="1" x14ac:dyDescent="0.2">
      <c r="A129" s="22" t="s">
        <v>353</v>
      </c>
      <c r="B129" s="7">
        <v>2016</v>
      </c>
      <c r="C129" s="93" t="s">
        <v>5</v>
      </c>
      <c r="D129" s="54" t="s">
        <v>822</v>
      </c>
      <c r="E129" s="8">
        <v>26000</v>
      </c>
      <c r="F129" s="8">
        <v>26000</v>
      </c>
      <c r="G129" s="8">
        <v>20000</v>
      </c>
      <c r="H129" s="9">
        <v>0</v>
      </c>
      <c r="I129" s="9">
        <v>20000</v>
      </c>
      <c r="J129" s="9"/>
      <c r="K129" s="9"/>
      <c r="L129" s="9"/>
      <c r="M129" s="200">
        <v>20000</v>
      </c>
      <c r="N129" s="303"/>
      <c r="O129" s="196" t="s">
        <v>823</v>
      </c>
      <c r="P129" s="200">
        <v>20000</v>
      </c>
    </row>
    <row r="130" spans="1:19" ht="45" customHeight="1" x14ac:dyDescent="0.2">
      <c r="A130" s="288" t="s">
        <v>354</v>
      </c>
      <c r="B130" s="289">
        <v>2016</v>
      </c>
      <c r="C130" s="290" t="s">
        <v>5</v>
      </c>
      <c r="D130" s="292" t="s">
        <v>284</v>
      </c>
      <c r="E130" s="200">
        <v>15000</v>
      </c>
      <c r="F130" s="200">
        <v>15000</v>
      </c>
      <c r="G130" s="200">
        <v>0</v>
      </c>
      <c r="H130" s="191">
        <v>0</v>
      </c>
      <c r="I130" s="191">
        <v>0</v>
      </c>
      <c r="J130" s="9"/>
      <c r="K130" s="9"/>
      <c r="L130" s="9"/>
      <c r="M130" s="9"/>
      <c r="N130" s="303"/>
      <c r="O130" s="196"/>
      <c r="P130" s="9">
        <v>0</v>
      </c>
      <c r="S130" s="108"/>
    </row>
    <row r="131" spans="1:19" ht="45" customHeight="1" x14ac:dyDescent="0.2">
      <c r="A131" s="22" t="s">
        <v>355</v>
      </c>
      <c r="B131" s="7">
        <v>2016</v>
      </c>
      <c r="C131" s="93" t="s">
        <v>5</v>
      </c>
      <c r="D131" s="54" t="s">
        <v>289</v>
      </c>
      <c r="E131" s="8">
        <v>13642.35</v>
      </c>
      <c r="F131" s="8">
        <v>13642.35</v>
      </c>
      <c r="G131" s="8">
        <v>13642.35</v>
      </c>
      <c r="H131" s="9">
        <v>0</v>
      </c>
      <c r="I131" s="9">
        <v>13642.35</v>
      </c>
      <c r="J131" s="9"/>
      <c r="K131" s="9"/>
      <c r="L131" s="9"/>
      <c r="M131" s="9"/>
      <c r="N131" s="303"/>
      <c r="P131" s="9">
        <v>0</v>
      </c>
    </row>
    <row r="132" spans="1:19" ht="45" customHeight="1" x14ac:dyDescent="0.2">
      <c r="A132" s="22" t="s">
        <v>356</v>
      </c>
      <c r="B132" s="7">
        <v>2016</v>
      </c>
      <c r="C132" s="93" t="s">
        <v>5</v>
      </c>
      <c r="D132" s="51" t="s">
        <v>302</v>
      </c>
      <c r="E132" s="8">
        <v>25000</v>
      </c>
      <c r="F132" s="8">
        <v>25000</v>
      </c>
      <c r="G132" s="8">
        <v>25000</v>
      </c>
      <c r="H132" s="9">
        <v>0</v>
      </c>
      <c r="I132" s="9">
        <v>25000</v>
      </c>
      <c r="J132" s="9"/>
      <c r="K132" s="9"/>
      <c r="L132" s="9"/>
      <c r="M132" s="8"/>
      <c r="N132" s="303"/>
      <c r="P132" s="8">
        <v>0</v>
      </c>
    </row>
    <row r="133" spans="1:19" ht="45" customHeight="1" x14ac:dyDescent="0.2">
      <c r="A133" s="22" t="s">
        <v>357</v>
      </c>
      <c r="B133" s="7">
        <v>2016</v>
      </c>
      <c r="C133" s="93" t="s">
        <v>5</v>
      </c>
      <c r="D133" s="51" t="s">
        <v>298</v>
      </c>
      <c r="E133" s="8">
        <v>2000</v>
      </c>
      <c r="F133" s="8">
        <v>2000</v>
      </c>
      <c r="G133" s="8">
        <v>2000</v>
      </c>
      <c r="H133" s="9">
        <v>0</v>
      </c>
      <c r="I133" s="9">
        <v>2000</v>
      </c>
      <c r="J133" s="9"/>
      <c r="K133" s="9"/>
      <c r="L133" s="9"/>
      <c r="M133" s="8"/>
      <c r="N133" s="303"/>
      <c r="P133" s="8">
        <v>0</v>
      </c>
    </row>
    <row r="134" spans="1:19" ht="45" customHeight="1" x14ac:dyDescent="0.2">
      <c r="A134" s="22" t="s">
        <v>358</v>
      </c>
      <c r="B134" s="7">
        <v>2016</v>
      </c>
      <c r="C134" s="93" t="s">
        <v>5</v>
      </c>
      <c r="D134" s="51" t="s">
        <v>303</v>
      </c>
      <c r="E134" s="8">
        <v>5000</v>
      </c>
      <c r="F134" s="8">
        <v>5000</v>
      </c>
      <c r="G134" s="8">
        <v>5000</v>
      </c>
      <c r="H134" s="9">
        <v>0</v>
      </c>
      <c r="I134" s="9">
        <v>5000</v>
      </c>
      <c r="J134" s="9"/>
      <c r="K134" s="9"/>
      <c r="L134" s="9"/>
      <c r="M134" s="8"/>
      <c r="N134" s="303"/>
      <c r="P134" s="8">
        <v>0</v>
      </c>
    </row>
    <row r="135" spans="1:19" ht="45" customHeight="1" x14ac:dyDescent="0.2">
      <c r="A135" s="22" t="s">
        <v>385</v>
      </c>
      <c r="B135" s="7">
        <v>2016</v>
      </c>
      <c r="C135" s="93" t="s">
        <v>5</v>
      </c>
      <c r="D135" s="51" t="s">
        <v>386</v>
      </c>
      <c r="E135" s="8">
        <v>3000</v>
      </c>
      <c r="F135" s="8">
        <v>3000</v>
      </c>
      <c r="G135" s="8">
        <v>3000</v>
      </c>
      <c r="H135" s="9">
        <v>0</v>
      </c>
      <c r="I135" s="9">
        <v>3000</v>
      </c>
      <c r="J135" s="9"/>
      <c r="K135" s="9"/>
      <c r="L135" s="9"/>
      <c r="M135" s="8"/>
      <c r="N135" s="303"/>
      <c r="P135" s="8">
        <v>0</v>
      </c>
    </row>
    <row r="136" spans="1:19" ht="45" customHeight="1" x14ac:dyDescent="0.2">
      <c r="A136" s="22" t="s">
        <v>402</v>
      </c>
      <c r="B136" s="7">
        <v>2016</v>
      </c>
      <c r="C136" s="93" t="s">
        <v>5</v>
      </c>
      <c r="D136" s="51" t="s">
        <v>401</v>
      </c>
      <c r="E136" s="8">
        <v>5000</v>
      </c>
      <c r="F136" s="8">
        <v>5000</v>
      </c>
      <c r="G136" s="8">
        <v>5000</v>
      </c>
      <c r="H136" s="9">
        <v>0</v>
      </c>
      <c r="I136" s="9">
        <v>5000</v>
      </c>
      <c r="J136" s="9"/>
      <c r="K136" s="9"/>
      <c r="L136" s="9"/>
      <c r="M136" s="8"/>
      <c r="N136" s="303"/>
      <c r="P136" s="8">
        <v>0</v>
      </c>
    </row>
    <row r="137" spans="1:19" ht="45" customHeight="1" x14ac:dyDescent="0.2">
      <c r="A137" s="22" t="s">
        <v>419</v>
      </c>
      <c r="B137" s="7">
        <v>2016</v>
      </c>
      <c r="C137" s="93" t="s">
        <v>5</v>
      </c>
      <c r="D137" s="105" t="s">
        <v>420</v>
      </c>
      <c r="E137" s="8">
        <v>16749.45</v>
      </c>
      <c r="F137" s="8">
        <v>16749.45</v>
      </c>
      <c r="G137" s="8">
        <v>16749.45</v>
      </c>
      <c r="H137" s="9">
        <v>0</v>
      </c>
      <c r="I137" s="9">
        <v>16749.45</v>
      </c>
      <c r="J137" s="9"/>
      <c r="K137" s="9"/>
      <c r="L137" s="9"/>
      <c r="M137" s="8"/>
      <c r="N137" s="303"/>
      <c r="P137" s="8">
        <v>0</v>
      </c>
    </row>
    <row r="138" spans="1:19" ht="45" customHeight="1" x14ac:dyDescent="0.2">
      <c r="A138" s="22" t="s">
        <v>403</v>
      </c>
      <c r="B138" s="7">
        <v>2016</v>
      </c>
      <c r="C138" s="93" t="s">
        <v>5</v>
      </c>
      <c r="D138" s="105" t="s">
        <v>404</v>
      </c>
      <c r="E138" s="8">
        <v>12000</v>
      </c>
      <c r="F138" s="8">
        <v>12000</v>
      </c>
      <c r="G138" s="8">
        <v>12000</v>
      </c>
      <c r="H138" s="9">
        <v>0</v>
      </c>
      <c r="I138" s="9">
        <v>12000</v>
      </c>
      <c r="J138" s="9"/>
      <c r="K138" s="9"/>
      <c r="L138" s="9"/>
      <c r="M138" s="8"/>
      <c r="N138" s="303"/>
      <c r="P138" s="8">
        <v>0</v>
      </c>
    </row>
    <row r="139" spans="1:19" ht="45" customHeight="1" x14ac:dyDescent="0.2">
      <c r="A139" s="22" t="s">
        <v>460</v>
      </c>
      <c r="B139" s="7">
        <v>2016</v>
      </c>
      <c r="C139" s="93" t="s">
        <v>5</v>
      </c>
      <c r="D139" s="105" t="s">
        <v>405</v>
      </c>
      <c r="E139" s="8">
        <v>15000</v>
      </c>
      <c r="F139" s="8">
        <v>15000</v>
      </c>
      <c r="G139" s="8">
        <v>17000</v>
      </c>
      <c r="H139" s="9">
        <v>0</v>
      </c>
      <c r="I139" s="9">
        <v>15000</v>
      </c>
      <c r="J139" s="9"/>
      <c r="K139" s="9"/>
      <c r="L139" s="9"/>
      <c r="M139" s="8"/>
      <c r="N139" s="303"/>
      <c r="O139" s="196" t="s">
        <v>739</v>
      </c>
      <c r="P139" s="8">
        <v>0</v>
      </c>
    </row>
    <row r="140" spans="1:19" ht="45" customHeight="1" x14ac:dyDescent="0.2">
      <c r="A140" s="22" t="s">
        <v>461</v>
      </c>
      <c r="B140" s="7">
        <v>2016</v>
      </c>
      <c r="C140" s="93" t="s">
        <v>5</v>
      </c>
      <c r="D140" s="110" t="s">
        <v>458</v>
      </c>
      <c r="E140" s="8">
        <v>35000</v>
      </c>
      <c r="F140" s="8">
        <v>31198</v>
      </c>
      <c r="G140" s="8">
        <v>31198</v>
      </c>
      <c r="H140" s="9">
        <v>0</v>
      </c>
      <c r="I140" s="9">
        <v>9618.06</v>
      </c>
      <c r="J140" s="9"/>
      <c r="K140" s="9"/>
      <c r="L140" s="9"/>
      <c r="M140" s="277">
        <v>21579.94</v>
      </c>
      <c r="N140" s="303"/>
      <c r="P140" s="8">
        <v>21579.94</v>
      </c>
    </row>
    <row r="141" spans="1:19" ht="45" customHeight="1" x14ac:dyDescent="0.2">
      <c r="A141" s="22" t="s">
        <v>462</v>
      </c>
      <c r="B141" s="7">
        <v>2016</v>
      </c>
      <c r="C141" s="93" t="s">
        <v>5</v>
      </c>
      <c r="D141" s="110" t="s">
        <v>410</v>
      </c>
      <c r="E141" s="8">
        <v>5000</v>
      </c>
      <c r="F141" s="8">
        <v>5000</v>
      </c>
      <c r="G141" s="8">
        <v>5000</v>
      </c>
      <c r="H141" s="9">
        <v>0</v>
      </c>
      <c r="I141" s="9">
        <v>5000</v>
      </c>
      <c r="J141" s="9"/>
      <c r="K141" s="9"/>
      <c r="L141" s="9"/>
      <c r="M141" s="8"/>
      <c r="N141" s="303"/>
      <c r="P141" s="8">
        <v>0</v>
      </c>
    </row>
    <row r="142" spans="1:19" ht="45" customHeight="1" x14ac:dyDescent="0.2">
      <c r="A142" s="22" t="s">
        <v>463</v>
      </c>
      <c r="B142" s="7">
        <v>2016</v>
      </c>
      <c r="C142" s="93" t="s">
        <v>5</v>
      </c>
      <c r="D142" s="110" t="s">
        <v>411</v>
      </c>
      <c r="E142" s="8">
        <v>1000</v>
      </c>
      <c r="F142" s="8">
        <v>1000</v>
      </c>
      <c r="G142" s="8">
        <v>1000</v>
      </c>
      <c r="H142" s="9">
        <v>0</v>
      </c>
      <c r="I142" s="9">
        <v>1000</v>
      </c>
      <c r="J142" s="9"/>
      <c r="K142" s="9"/>
      <c r="L142" s="9"/>
      <c r="M142" s="8"/>
      <c r="N142" s="303"/>
      <c r="P142" s="8">
        <v>0</v>
      </c>
    </row>
    <row r="143" spans="1:19" ht="74.25" customHeight="1" x14ac:dyDescent="0.2">
      <c r="A143" s="22" t="s">
        <v>464</v>
      </c>
      <c r="B143" s="7">
        <v>2016</v>
      </c>
      <c r="C143" s="93" t="s">
        <v>5</v>
      </c>
      <c r="D143" s="110" t="s">
        <v>412</v>
      </c>
      <c r="E143" s="8">
        <v>15000</v>
      </c>
      <c r="F143" s="8">
        <v>18802</v>
      </c>
      <c r="G143" s="8">
        <v>18802</v>
      </c>
      <c r="H143" s="9">
        <v>0</v>
      </c>
      <c r="I143" s="9">
        <v>18802</v>
      </c>
      <c r="J143" s="9"/>
      <c r="K143" s="9"/>
      <c r="L143" s="9"/>
      <c r="M143" s="63"/>
      <c r="N143" s="303"/>
      <c r="P143" s="63"/>
    </row>
    <row r="144" spans="1:19" ht="45" customHeight="1" x14ac:dyDescent="0.2">
      <c r="A144" s="22" t="s">
        <v>465</v>
      </c>
      <c r="B144" s="7">
        <v>2016</v>
      </c>
      <c r="C144" s="93" t="s">
        <v>5</v>
      </c>
      <c r="D144" s="110" t="s">
        <v>459</v>
      </c>
      <c r="E144" s="8">
        <v>0</v>
      </c>
      <c r="F144" s="8">
        <v>0</v>
      </c>
      <c r="G144" s="8">
        <v>0</v>
      </c>
      <c r="H144" s="9">
        <v>0</v>
      </c>
      <c r="I144" s="9">
        <v>0</v>
      </c>
      <c r="J144" s="9"/>
      <c r="K144" s="9"/>
      <c r="L144" s="9"/>
      <c r="M144" s="9"/>
      <c r="N144" s="303"/>
      <c r="P144" s="9">
        <v>0</v>
      </c>
    </row>
    <row r="145" spans="1:16" ht="45" customHeight="1" x14ac:dyDescent="0.2">
      <c r="A145" s="22" t="s">
        <v>466</v>
      </c>
      <c r="B145" s="7">
        <v>2016</v>
      </c>
      <c r="C145" s="93" t="s">
        <v>5</v>
      </c>
      <c r="D145" s="110" t="s">
        <v>414</v>
      </c>
      <c r="E145" s="8">
        <v>50000</v>
      </c>
      <c r="F145" s="8">
        <v>50000</v>
      </c>
      <c r="G145" s="8">
        <v>44800</v>
      </c>
      <c r="H145" s="9">
        <v>0</v>
      </c>
      <c r="I145" s="9">
        <v>30000</v>
      </c>
      <c r="J145" s="9"/>
      <c r="K145" s="9"/>
      <c r="L145" s="9"/>
      <c r="M145" s="11"/>
      <c r="N145" s="303"/>
      <c r="O145" s="196">
        <v>14800</v>
      </c>
      <c r="P145" s="11">
        <v>0</v>
      </c>
    </row>
    <row r="146" spans="1:16" ht="45" customHeight="1" x14ac:dyDescent="0.2">
      <c r="A146" s="22" t="s">
        <v>585</v>
      </c>
      <c r="B146" s="7">
        <v>2016</v>
      </c>
      <c r="C146" s="93" t="s">
        <v>5</v>
      </c>
      <c r="D146" s="110" t="s">
        <v>586</v>
      </c>
      <c r="E146" s="8">
        <v>200</v>
      </c>
      <c r="F146" s="8">
        <v>200</v>
      </c>
      <c r="G146" s="8">
        <v>200</v>
      </c>
      <c r="H146" s="9">
        <v>0</v>
      </c>
      <c r="I146" s="9">
        <v>200</v>
      </c>
      <c r="J146" s="9"/>
      <c r="K146" s="9"/>
      <c r="L146" s="9"/>
      <c r="M146" s="11"/>
      <c r="N146" s="303"/>
      <c r="P146" s="11">
        <v>0</v>
      </c>
    </row>
    <row r="147" spans="1:16" ht="45" customHeight="1" x14ac:dyDescent="0.2">
      <c r="A147" s="288" t="s">
        <v>467</v>
      </c>
      <c r="B147" s="289">
        <v>2016</v>
      </c>
      <c r="C147" s="290" t="s">
        <v>5</v>
      </c>
      <c r="D147" s="291" t="s">
        <v>456</v>
      </c>
      <c r="E147" s="200">
        <v>15000</v>
      </c>
      <c r="F147" s="200">
        <v>15000</v>
      </c>
      <c r="G147" s="200">
        <v>0</v>
      </c>
      <c r="H147" s="191">
        <v>0</v>
      </c>
      <c r="I147" s="191">
        <v>0</v>
      </c>
      <c r="J147" s="9"/>
      <c r="K147" s="9"/>
      <c r="L147" s="9"/>
      <c r="M147" s="63"/>
      <c r="N147" s="303"/>
      <c r="P147" s="63"/>
    </row>
    <row r="148" spans="1:16" ht="45" customHeight="1" x14ac:dyDescent="0.2">
      <c r="A148" s="22" t="s">
        <v>468</v>
      </c>
      <c r="B148" s="7">
        <v>2016</v>
      </c>
      <c r="C148" s="93" t="s">
        <v>5</v>
      </c>
      <c r="D148" s="110" t="s">
        <v>415</v>
      </c>
      <c r="E148" s="8">
        <v>35000</v>
      </c>
      <c r="F148" s="8">
        <v>35000</v>
      </c>
      <c r="G148" s="8">
        <v>30000</v>
      </c>
      <c r="H148" s="9">
        <v>0</v>
      </c>
      <c r="I148" s="9">
        <v>30000</v>
      </c>
      <c r="J148" s="9"/>
      <c r="K148" s="9"/>
      <c r="L148" s="9"/>
      <c r="M148" s="200">
        <v>5000</v>
      </c>
      <c r="N148" s="303"/>
      <c r="P148" s="8">
        <v>5000</v>
      </c>
    </row>
    <row r="149" spans="1:16" ht="45" customHeight="1" x14ac:dyDescent="0.2">
      <c r="A149" s="22" t="s">
        <v>469</v>
      </c>
      <c r="B149" s="7">
        <v>2016</v>
      </c>
      <c r="C149" s="93" t="s">
        <v>5</v>
      </c>
      <c r="D149" s="110" t="s">
        <v>434</v>
      </c>
      <c r="E149" s="8">
        <v>25000</v>
      </c>
      <c r="F149" s="8">
        <v>25000</v>
      </c>
      <c r="G149" s="8">
        <v>25000</v>
      </c>
      <c r="H149" s="9">
        <v>0</v>
      </c>
      <c r="I149" s="9">
        <v>25000</v>
      </c>
      <c r="J149" s="9"/>
      <c r="K149" s="9"/>
      <c r="L149" s="9"/>
      <c r="M149" s="8"/>
      <c r="N149" s="303"/>
      <c r="P149" s="8"/>
    </row>
    <row r="150" spans="1:16" ht="45" customHeight="1" x14ac:dyDescent="0.2">
      <c r="A150" s="22" t="s">
        <v>470</v>
      </c>
      <c r="B150" s="7">
        <v>2016</v>
      </c>
      <c r="C150" s="93" t="s">
        <v>5</v>
      </c>
      <c r="D150" s="110" t="s">
        <v>413</v>
      </c>
      <c r="E150" s="8">
        <v>80000</v>
      </c>
      <c r="F150" s="8">
        <v>80000</v>
      </c>
      <c r="G150" s="8">
        <v>80000</v>
      </c>
      <c r="H150" s="9">
        <v>0</v>
      </c>
      <c r="I150" s="9">
        <v>80000</v>
      </c>
      <c r="J150" s="9"/>
      <c r="K150" s="9"/>
      <c r="L150" s="9"/>
      <c r="M150" s="63"/>
      <c r="N150" s="303"/>
      <c r="P150" s="63"/>
    </row>
    <row r="151" spans="1:16" ht="45" customHeight="1" x14ac:dyDescent="0.2">
      <c r="A151" s="22" t="s">
        <v>595</v>
      </c>
      <c r="B151" s="7">
        <v>2016</v>
      </c>
      <c r="C151" s="93" t="s">
        <v>5</v>
      </c>
      <c r="D151" s="184" t="s">
        <v>596</v>
      </c>
      <c r="E151" s="8">
        <v>2700</v>
      </c>
      <c r="F151" s="8">
        <v>2700</v>
      </c>
      <c r="G151" s="8">
        <v>2700</v>
      </c>
      <c r="H151" s="9">
        <v>0</v>
      </c>
      <c r="I151" s="9">
        <v>2260.6</v>
      </c>
      <c r="J151" s="9"/>
      <c r="K151" s="9">
        <v>2260.6</v>
      </c>
      <c r="L151" s="9"/>
      <c r="M151" s="63"/>
      <c r="N151" s="303"/>
      <c r="O151" s="202"/>
      <c r="P151" s="63"/>
    </row>
    <row r="152" spans="1:16" ht="45" customHeight="1" x14ac:dyDescent="0.2">
      <c r="A152" s="198" t="s">
        <v>597</v>
      </c>
      <c r="B152" s="7">
        <v>2016</v>
      </c>
      <c r="C152" s="93" t="s">
        <v>5</v>
      </c>
      <c r="D152" s="184" t="s">
        <v>598</v>
      </c>
      <c r="E152" s="8">
        <v>48460.959999999999</v>
      </c>
      <c r="F152" s="8">
        <v>48460.959999999999</v>
      </c>
      <c r="G152" s="8">
        <v>27840</v>
      </c>
      <c r="H152" s="9">
        <v>0</v>
      </c>
      <c r="I152" s="9">
        <v>27840</v>
      </c>
      <c r="J152" s="9"/>
      <c r="K152" s="9"/>
      <c r="L152" s="9"/>
      <c r="M152" s="8"/>
      <c r="N152" s="303"/>
      <c r="P152" s="8"/>
    </row>
    <row r="153" spans="1:16" ht="45" customHeight="1" x14ac:dyDescent="0.2">
      <c r="A153" s="198" t="s">
        <v>599</v>
      </c>
      <c r="B153" s="7">
        <v>2016</v>
      </c>
      <c r="C153" s="93" t="s">
        <v>5</v>
      </c>
      <c r="D153" s="184" t="s">
        <v>600</v>
      </c>
      <c r="E153" s="8">
        <v>16416.82</v>
      </c>
      <c r="F153" s="8">
        <v>16416.82</v>
      </c>
      <c r="G153" s="8">
        <v>9280</v>
      </c>
      <c r="H153" s="9">
        <v>0</v>
      </c>
      <c r="I153" s="9">
        <v>9280</v>
      </c>
      <c r="J153" s="9"/>
      <c r="K153" s="9"/>
      <c r="L153" s="9"/>
      <c r="M153" s="8"/>
      <c r="N153" s="303"/>
      <c r="P153" s="8"/>
    </row>
    <row r="154" spans="1:16" ht="45" customHeight="1" x14ac:dyDescent="0.2">
      <c r="A154" s="198" t="s">
        <v>601</v>
      </c>
      <c r="B154" s="7">
        <v>2016</v>
      </c>
      <c r="C154" s="93" t="s">
        <v>5</v>
      </c>
      <c r="D154" s="184" t="s">
        <v>602</v>
      </c>
      <c r="E154" s="8">
        <v>42548.42</v>
      </c>
      <c r="F154" s="8">
        <v>42548.42</v>
      </c>
      <c r="G154" s="8">
        <v>26970</v>
      </c>
      <c r="H154" s="9">
        <v>0</v>
      </c>
      <c r="I154" s="9">
        <v>26970</v>
      </c>
      <c r="J154" s="9"/>
      <c r="K154" s="9"/>
      <c r="L154" s="9"/>
      <c r="M154" s="8"/>
      <c r="N154" s="303"/>
      <c r="P154" s="8"/>
    </row>
    <row r="155" spans="1:16" ht="45" customHeight="1" x14ac:dyDescent="0.2">
      <c r="A155" s="198" t="s">
        <v>603</v>
      </c>
      <c r="B155" s="7">
        <v>2016</v>
      </c>
      <c r="C155" s="93" t="s">
        <v>5</v>
      </c>
      <c r="D155" s="184" t="s">
        <v>604</v>
      </c>
      <c r="E155" s="8">
        <v>14083.39</v>
      </c>
      <c r="F155" s="8">
        <v>14083.39</v>
      </c>
      <c r="G155" s="8">
        <v>8990</v>
      </c>
      <c r="H155" s="9">
        <v>0</v>
      </c>
      <c r="I155" s="9">
        <v>8990</v>
      </c>
      <c r="J155" s="9"/>
      <c r="K155" s="9"/>
      <c r="L155" s="9"/>
      <c r="M155" s="8"/>
      <c r="N155" s="303"/>
      <c r="P155" s="8"/>
    </row>
    <row r="156" spans="1:16" ht="45" customHeight="1" x14ac:dyDescent="0.2">
      <c r="A156" s="198" t="s">
        <v>605</v>
      </c>
      <c r="B156" s="7">
        <v>2016</v>
      </c>
      <c r="C156" s="93" t="s">
        <v>5</v>
      </c>
      <c r="D156" s="184" t="s">
        <v>606</v>
      </c>
      <c r="E156" s="8">
        <v>42548.42</v>
      </c>
      <c r="F156" s="8">
        <v>42548.42</v>
      </c>
      <c r="G156" s="8">
        <v>26970</v>
      </c>
      <c r="H156" s="9">
        <v>0</v>
      </c>
      <c r="I156" s="9">
        <v>26970</v>
      </c>
      <c r="J156" s="9"/>
      <c r="K156" s="9"/>
      <c r="L156" s="9"/>
      <c r="M156" s="8"/>
      <c r="N156" s="303"/>
      <c r="P156" s="8"/>
    </row>
    <row r="157" spans="1:16" ht="45" customHeight="1" x14ac:dyDescent="0.2">
      <c r="A157" s="198" t="s">
        <v>608</v>
      </c>
      <c r="B157" s="7">
        <v>2016</v>
      </c>
      <c r="C157" s="93" t="s">
        <v>5</v>
      </c>
      <c r="D157" s="184" t="s">
        <v>607</v>
      </c>
      <c r="E157" s="8">
        <v>14083.39</v>
      </c>
      <c r="F157" s="8">
        <v>14083.39</v>
      </c>
      <c r="G157" s="8">
        <v>8990</v>
      </c>
      <c r="H157" s="9">
        <v>0</v>
      </c>
      <c r="I157" s="9">
        <v>8990</v>
      </c>
      <c r="J157" s="9"/>
      <c r="K157" s="9"/>
      <c r="L157" s="9"/>
      <c r="M157" s="8"/>
      <c r="N157" s="303"/>
      <c r="P157" s="8"/>
    </row>
    <row r="158" spans="1:16" ht="45" customHeight="1" x14ac:dyDescent="0.2">
      <c r="A158" s="198" t="s">
        <v>609</v>
      </c>
      <c r="B158" s="7">
        <v>2016</v>
      </c>
      <c r="C158" s="93" t="s">
        <v>5</v>
      </c>
      <c r="D158" s="184" t="s">
        <v>610</v>
      </c>
      <c r="E158" s="8">
        <v>46287.9</v>
      </c>
      <c r="F158" s="8">
        <v>46287.9</v>
      </c>
      <c r="G158" s="8">
        <v>20880</v>
      </c>
      <c r="H158" s="9">
        <v>0</v>
      </c>
      <c r="I158" s="9">
        <v>20880</v>
      </c>
      <c r="J158" s="9"/>
      <c r="K158" s="9"/>
      <c r="L158" s="9"/>
      <c r="M158" s="8"/>
      <c r="N158" s="303"/>
      <c r="P158" s="8"/>
    </row>
    <row r="159" spans="1:16" ht="45" customHeight="1" x14ac:dyDescent="0.2">
      <c r="A159" s="198" t="s">
        <v>611</v>
      </c>
      <c r="B159" s="7">
        <v>2016</v>
      </c>
      <c r="C159" s="93" t="s">
        <v>5</v>
      </c>
      <c r="D159" s="184" t="s">
        <v>612</v>
      </c>
      <c r="E159" s="8">
        <v>14616.82</v>
      </c>
      <c r="F159" s="8">
        <v>14616.82</v>
      </c>
      <c r="G159" s="8">
        <v>6960</v>
      </c>
      <c r="H159" s="9">
        <v>0</v>
      </c>
      <c r="I159" s="9">
        <v>6960</v>
      </c>
      <c r="J159" s="9"/>
      <c r="K159" s="9"/>
      <c r="L159" s="9"/>
      <c r="M159" s="8"/>
      <c r="N159" s="303"/>
      <c r="P159" s="8"/>
    </row>
    <row r="160" spans="1:16" ht="45" customHeight="1" x14ac:dyDescent="0.2">
      <c r="A160" s="198" t="s">
        <v>613</v>
      </c>
      <c r="B160" s="7">
        <v>2016</v>
      </c>
      <c r="C160" s="93" t="s">
        <v>5</v>
      </c>
      <c r="D160" s="184" t="s">
        <v>614</v>
      </c>
      <c r="E160" s="8">
        <v>27840</v>
      </c>
      <c r="F160" s="8">
        <v>27840</v>
      </c>
      <c r="G160" s="8">
        <v>27840</v>
      </c>
      <c r="H160" s="9">
        <v>0</v>
      </c>
      <c r="I160" s="9">
        <v>10000</v>
      </c>
      <c r="J160" s="9"/>
      <c r="K160" s="9"/>
      <c r="L160" s="9"/>
      <c r="M160" s="277">
        <v>17840</v>
      </c>
      <c r="N160" s="303"/>
      <c r="P160" s="8">
        <v>17840</v>
      </c>
    </row>
    <row r="161" spans="1:16" ht="45" customHeight="1" x14ac:dyDescent="0.2">
      <c r="A161" s="198" t="s">
        <v>616</v>
      </c>
      <c r="B161" s="7">
        <v>2016</v>
      </c>
      <c r="C161" s="93" t="s">
        <v>5</v>
      </c>
      <c r="D161" s="184" t="s">
        <v>615</v>
      </c>
      <c r="E161" s="8">
        <v>9280</v>
      </c>
      <c r="F161" s="8">
        <v>9280</v>
      </c>
      <c r="G161" s="8">
        <v>9280</v>
      </c>
      <c r="H161" s="9">
        <v>0</v>
      </c>
      <c r="I161" s="9">
        <v>3000</v>
      </c>
      <c r="J161" s="9"/>
      <c r="K161" s="9"/>
      <c r="L161" s="9"/>
      <c r="M161" s="277">
        <v>6280</v>
      </c>
      <c r="N161" s="303"/>
      <c r="P161" s="8">
        <v>6280</v>
      </c>
    </row>
    <row r="162" spans="1:16" ht="45" customHeight="1" x14ac:dyDescent="0.2">
      <c r="A162" s="198" t="s">
        <v>617</v>
      </c>
      <c r="B162" s="7">
        <v>2016</v>
      </c>
      <c r="C162" s="93" t="s">
        <v>5</v>
      </c>
      <c r="D162" s="184" t="s">
        <v>618</v>
      </c>
      <c r="E162" s="8">
        <v>10900</v>
      </c>
      <c r="F162" s="8">
        <v>10900</v>
      </c>
      <c r="G162" s="8">
        <v>10900</v>
      </c>
      <c r="H162" s="9">
        <v>0</v>
      </c>
      <c r="I162" s="9">
        <v>5000</v>
      </c>
      <c r="J162" s="9"/>
      <c r="K162" s="9"/>
      <c r="L162" s="9"/>
      <c r="M162" s="277">
        <v>5344</v>
      </c>
      <c r="N162" s="303"/>
      <c r="O162" s="196" t="s">
        <v>830</v>
      </c>
      <c r="P162" s="8">
        <v>5344</v>
      </c>
    </row>
    <row r="163" spans="1:16" ht="45" customHeight="1" x14ac:dyDescent="0.2">
      <c r="A163" s="198" t="s">
        <v>619</v>
      </c>
      <c r="B163" s="7">
        <v>2016</v>
      </c>
      <c r="C163" s="93" t="s">
        <v>5</v>
      </c>
      <c r="D163" s="184" t="s">
        <v>620</v>
      </c>
      <c r="E163" s="8">
        <v>10900</v>
      </c>
      <c r="F163" s="8">
        <v>10900</v>
      </c>
      <c r="G163" s="8">
        <v>10900</v>
      </c>
      <c r="H163" s="9">
        <v>0</v>
      </c>
      <c r="I163" s="9">
        <v>3000</v>
      </c>
      <c r="J163" s="9"/>
      <c r="K163" s="9"/>
      <c r="L163" s="9"/>
      <c r="M163" s="277">
        <v>7062</v>
      </c>
      <c r="N163" s="303"/>
      <c r="O163" s="196" t="s">
        <v>831</v>
      </c>
      <c r="P163" s="8">
        <v>7062</v>
      </c>
    </row>
    <row r="164" spans="1:16" ht="45" customHeight="1" x14ac:dyDescent="0.2">
      <c r="A164" s="198" t="s">
        <v>621</v>
      </c>
      <c r="B164" s="7">
        <v>2016</v>
      </c>
      <c r="C164" s="93" t="s">
        <v>5</v>
      </c>
      <c r="D164" s="184" t="s">
        <v>622</v>
      </c>
      <c r="E164" s="8">
        <v>10900</v>
      </c>
      <c r="F164" s="8">
        <v>10900</v>
      </c>
      <c r="G164" s="8">
        <v>10900</v>
      </c>
      <c r="H164" s="9">
        <v>0</v>
      </c>
      <c r="I164" s="9">
        <v>3000</v>
      </c>
      <c r="J164" s="9"/>
      <c r="K164" s="9"/>
      <c r="L164" s="9"/>
      <c r="M164" s="277">
        <v>7062</v>
      </c>
      <c r="N164" s="303"/>
      <c r="O164" s="196" t="s">
        <v>831</v>
      </c>
      <c r="P164" s="8">
        <v>7062</v>
      </c>
    </row>
    <row r="165" spans="1:16" ht="45" customHeight="1" x14ac:dyDescent="0.2">
      <c r="A165" s="198" t="s">
        <v>623</v>
      </c>
      <c r="B165" s="7">
        <v>2016</v>
      </c>
      <c r="C165" s="93" t="s">
        <v>5</v>
      </c>
      <c r="D165" s="184" t="s">
        <v>624</v>
      </c>
      <c r="E165" s="8">
        <v>10900</v>
      </c>
      <c r="F165" s="8">
        <v>10900</v>
      </c>
      <c r="G165" s="8">
        <v>10900</v>
      </c>
      <c r="H165" s="9">
        <v>0</v>
      </c>
      <c r="I165" s="9">
        <v>5000</v>
      </c>
      <c r="J165" s="9"/>
      <c r="K165" s="9"/>
      <c r="L165" s="9"/>
      <c r="M165" s="277">
        <v>5344</v>
      </c>
      <c r="N165" s="303"/>
      <c r="O165" s="196" t="s">
        <v>832</v>
      </c>
      <c r="P165" s="8">
        <v>5344</v>
      </c>
    </row>
    <row r="166" spans="1:16" ht="45" customHeight="1" x14ac:dyDescent="0.2">
      <c r="A166" s="22" t="s">
        <v>625</v>
      </c>
      <c r="B166" s="7">
        <v>2016</v>
      </c>
      <c r="C166" s="93" t="s">
        <v>5</v>
      </c>
      <c r="D166" s="184" t="s">
        <v>626</v>
      </c>
      <c r="E166" s="8">
        <v>2650</v>
      </c>
      <c r="F166" s="8">
        <v>2650</v>
      </c>
      <c r="G166" s="8">
        <v>2650</v>
      </c>
      <c r="H166" s="9">
        <v>0</v>
      </c>
      <c r="I166" s="9">
        <v>2650</v>
      </c>
      <c r="J166" s="9"/>
      <c r="K166" s="9"/>
      <c r="L166" s="9"/>
      <c r="M166" s="9"/>
      <c r="N166" s="303"/>
      <c r="P166" s="9">
        <v>0</v>
      </c>
    </row>
    <row r="167" spans="1:16" ht="45" customHeight="1" x14ac:dyDescent="0.2">
      <c r="A167" s="198" t="s">
        <v>627</v>
      </c>
      <c r="B167" s="7">
        <v>2016</v>
      </c>
      <c r="C167" s="93" t="s">
        <v>5</v>
      </c>
      <c r="D167" s="184" t="s">
        <v>628</v>
      </c>
      <c r="E167" s="8">
        <v>10467</v>
      </c>
      <c r="F167" s="8">
        <v>10467</v>
      </c>
      <c r="G167" s="8">
        <v>10467</v>
      </c>
      <c r="H167" s="9">
        <v>0</v>
      </c>
      <c r="I167" s="9">
        <v>5000</v>
      </c>
      <c r="J167" s="9"/>
      <c r="K167" s="9"/>
      <c r="L167" s="9"/>
      <c r="M167" s="277">
        <v>5467</v>
      </c>
      <c r="N167" s="303"/>
      <c r="P167" s="8">
        <v>5467</v>
      </c>
    </row>
    <row r="168" spans="1:16" ht="45" customHeight="1" x14ac:dyDescent="0.2">
      <c r="A168" s="198" t="s">
        <v>630</v>
      </c>
      <c r="B168" s="7">
        <v>2016</v>
      </c>
      <c r="C168" s="93" t="s">
        <v>5</v>
      </c>
      <c r="D168" s="184" t="s">
        <v>631</v>
      </c>
      <c r="E168" s="8">
        <v>15000</v>
      </c>
      <c r="F168" s="8">
        <v>15000</v>
      </c>
      <c r="G168" s="8">
        <v>15000</v>
      </c>
      <c r="H168" s="9">
        <v>0</v>
      </c>
      <c r="I168" s="9">
        <v>15000</v>
      </c>
      <c r="J168" s="9"/>
      <c r="K168" s="9"/>
      <c r="L168" s="9"/>
      <c r="M168" s="9"/>
      <c r="N168" s="303"/>
      <c r="P168" s="9">
        <v>0</v>
      </c>
    </row>
    <row r="169" spans="1:16" ht="45" customHeight="1" x14ac:dyDescent="0.2">
      <c r="A169" s="22" t="s">
        <v>629</v>
      </c>
      <c r="B169" s="7">
        <v>2016</v>
      </c>
      <c r="C169" s="93" t="s">
        <v>5</v>
      </c>
      <c r="D169" s="184" t="s">
        <v>632</v>
      </c>
      <c r="E169" s="8">
        <v>5000</v>
      </c>
      <c r="F169" s="8">
        <v>5000</v>
      </c>
      <c r="G169" s="8">
        <v>5000</v>
      </c>
      <c r="H169" s="9">
        <v>0</v>
      </c>
      <c r="I169" s="9">
        <v>5000</v>
      </c>
      <c r="J169" s="9"/>
      <c r="K169" s="9"/>
      <c r="L169" s="9"/>
      <c r="M169" s="9"/>
      <c r="N169" s="303"/>
      <c r="O169" s="196" t="s">
        <v>740</v>
      </c>
      <c r="P169" s="9">
        <v>0</v>
      </c>
    </row>
    <row r="170" spans="1:16" ht="45" customHeight="1" x14ac:dyDescent="0.2">
      <c r="A170" s="198" t="s">
        <v>633</v>
      </c>
      <c r="B170" s="7">
        <v>2016</v>
      </c>
      <c r="C170" s="93" t="s">
        <v>5</v>
      </c>
      <c r="D170" s="184" t="s">
        <v>634</v>
      </c>
      <c r="E170" s="8">
        <v>10900</v>
      </c>
      <c r="F170" s="8">
        <v>10900</v>
      </c>
      <c r="G170" s="8">
        <v>10900</v>
      </c>
      <c r="H170" s="9">
        <v>0</v>
      </c>
      <c r="I170" s="9">
        <v>4000</v>
      </c>
      <c r="J170" s="9"/>
      <c r="K170" s="9"/>
      <c r="L170" s="9"/>
      <c r="M170" s="276">
        <v>6900</v>
      </c>
      <c r="N170" s="303"/>
      <c r="P170" s="9">
        <v>6900</v>
      </c>
    </row>
    <row r="171" spans="1:16" ht="45" customHeight="1" x14ac:dyDescent="0.2">
      <c r="A171" s="198" t="s">
        <v>635</v>
      </c>
      <c r="B171" s="7">
        <v>2016</v>
      </c>
      <c r="C171" s="93" t="s">
        <v>5</v>
      </c>
      <c r="D171" s="184" t="s">
        <v>636</v>
      </c>
      <c r="E171" s="8">
        <v>11000</v>
      </c>
      <c r="F171" s="8">
        <v>11000</v>
      </c>
      <c r="G171" s="8">
        <v>11000</v>
      </c>
      <c r="H171" s="9">
        <v>0</v>
      </c>
      <c r="I171" s="9">
        <v>5000</v>
      </c>
      <c r="J171" s="9"/>
      <c r="K171" s="9"/>
      <c r="L171" s="9"/>
      <c r="M171" s="276">
        <v>5318</v>
      </c>
      <c r="N171" s="303"/>
      <c r="O171" s="196" t="s">
        <v>833</v>
      </c>
      <c r="P171" s="9">
        <v>5318</v>
      </c>
    </row>
    <row r="172" spans="1:16" ht="45" customHeight="1" x14ac:dyDescent="0.2">
      <c r="A172" s="198" t="s">
        <v>637</v>
      </c>
      <c r="B172" s="7">
        <v>2016</v>
      </c>
      <c r="C172" s="93" t="s">
        <v>5</v>
      </c>
      <c r="D172" s="184" t="s">
        <v>638</v>
      </c>
      <c r="E172" s="8">
        <v>20000</v>
      </c>
      <c r="F172" s="8">
        <v>20000</v>
      </c>
      <c r="G172" s="8">
        <v>20000</v>
      </c>
      <c r="H172" s="9">
        <v>0</v>
      </c>
      <c r="I172" s="9">
        <v>5000</v>
      </c>
      <c r="J172" s="9"/>
      <c r="K172" s="9"/>
      <c r="L172" s="9"/>
      <c r="M172" s="276">
        <v>15000</v>
      </c>
      <c r="N172" s="303"/>
      <c r="P172" s="9">
        <v>15000</v>
      </c>
    </row>
    <row r="173" spans="1:16" ht="45" customHeight="1" x14ac:dyDescent="0.2">
      <c r="A173" s="198" t="s">
        <v>639</v>
      </c>
      <c r="B173" s="7">
        <v>2016</v>
      </c>
      <c r="C173" s="93" t="s">
        <v>5</v>
      </c>
      <c r="D173" s="184" t="s">
        <v>640</v>
      </c>
      <c r="E173" s="8">
        <v>9000</v>
      </c>
      <c r="F173" s="8">
        <v>9000</v>
      </c>
      <c r="G173" s="8">
        <v>9000</v>
      </c>
      <c r="H173" s="9">
        <v>0</v>
      </c>
      <c r="I173" s="9">
        <v>3000</v>
      </c>
      <c r="J173" s="9"/>
      <c r="K173" s="9"/>
      <c r="L173" s="9"/>
      <c r="M173" s="276">
        <v>6000</v>
      </c>
      <c r="N173" s="303"/>
      <c r="P173" s="9">
        <v>6000</v>
      </c>
    </row>
    <row r="174" spans="1:16" ht="45" customHeight="1" x14ac:dyDescent="0.2">
      <c r="A174" s="201" t="s">
        <v>641</v>
      </c>
      <c r="B174" s="7">
        <v>2016</v>
      </c>
      <c r="C174" s="93" t="s">
        <v>5</v>
      </c>
      <c r="D174" s="184" t="s">
        <v>642</v>
      </c>
      <c r="E174" s="8">
        <v>4800</v>
      </c>
      <c r="F174" s="8">
        <v>4800</v>
      </c>
      <c r="G174" s="8">
        <v>4800</v>
      </c>
      <c r="H174" s="9">
        <v>0</v>
      </c>
      <c r="I174" s="9">
        <v>4800</v>
      </c>
      <c r="J174" s="9"/>
      <c r="K174" s="9"/>
      <c r="L174" s="9"/>
      <c r="M174" s="9"/>
      <c r="N174" s="303"/>
      <c r="P174" s="9">
        <v>0</v>
      </c>
    </row>
    <row r="175" spans="1:16" ht="45" customHeight="1" x14ac:dyDescent="0.2">
      <c r="A175" s="201" t="s">
        <v>643</v>
      </c>
      <c r="B175" s="7">
        <v>2016</v>
      </c>
      <c r="C175" s="93" t="s">
        <v>5</v>
      </c>
      <c r="D175" s="184" t="s">
        <v>644</v>
      </c>
      <c r="E175" s="8">
        <v>5900</v>
      </c>
      <c r="F175" s="8">
        <v>5900</v>
      </c>
      <c r="G175" s="8">
        <v>5900</v>
      </c>
      <c r="H175" s="9">
        <v>0</v>
      </c>
      <c r="I175" s="9">
        <v>5900</v>
      </c>
      <c r="J175" s="9"/>
      <c r="K175" s="9"/>
      <c r="L175" s="9"/>
      <c r="M175" s="9"/>
      <c r="N175" s="303"/>
      <c r="P175" s="9">
        <v>0</v>
      </c>
    </row>
    <row r="176" spans="1:16" ht="45" customHeight="1" x14ac:dyDescent="0.2">
      <c r="A176" s="201" t="s">
        <v>645</v>
      </c>
      <c r="B176" s="7">
        <v>2016</v>
      </c>
      <c r="C176" s="93" t="s">
        <v>5</v>
      </c>
      <c r="D176" s="184" t="s">
        <v>646</v>
      </c>
      <c r="E176" s="8">
        <v>5000</v>
      </c>
      <c r="F176" s="8">
        <v>5000</v>
      </c>
      <c r="G176" s="8">
        <v>5000</v>
      </c>
      <c r="H176" s="9">
        <v>0</v>
      </c>
      <c r="I176" s="9">
        <v>0</v>
      </c>
      <c r="J176" s="9"/>
      <c r="K176" s="9"/>
      <c r="L176" s="9"/>
      <c r="M176" s="276">
        <v>4645</v>
      </c>
      <c r="N176" s="303"/>
      <c r="O176" s="196" t="s">
        <v>834</v>
      </c>
      <c r="P176" s="9">
        <v>4645</v>
      </c>
    </row>
    <row r="177" spans="1:16" ht="45" customHeight="1" x14ac:dyDescent="0.2">
      <c r="A177" s="201" t="s">
        <v>647</v>
      </c>
      <c r="B177" s="7">
        <v>2016</v>
      </c>
      <c r="C177" s="93" t="s">
        <v>5</v>
      </c>
      <c r="D177" s="184" t="s">
        <v>648</v>
      </c>
      <c r="E177" s="8">
        <v>12600</v>
      </c>
      <c r="F177" s="8">
        <v>12600</v>
      </c>
      <c r="G177" s="8">
        <v>12600</v>
      </c>
      <c r="H177" s="9">
        <v>0</v>
      </c>
      <c r="I177" s="9">
        <v>0</v>
      </c>
      <c r="J177" s="9"/>
      <c r="K177" s="9"/>
      <c r="L177" s="9"/>
      <c r="M177" s="276">
        <v>11030</v>
      </c>
      <c r="N177" s="303"/>
      <c r="O177" s="196" t="s">
        <v>835</v>
      </c>
      <c r="P177" s="9">
        <v>11030</v>
      </c>
    </row>
    <row r="178" spans="1:16" ht="45" customHeight="1" x14ac:dyDescent="0.2">
      <c r="A178" s="201" t="s">
        <v>653</v>
      </c>
      <c r="B178" s="7">
        <v>2016</v>
      </c>
      <c r="C178" s="93" t="s">
        <v>5</v>
      </c>
      <c r="D178" s="184" t="s">
        <v>654</v>
      </c>
      <c r="E178" s="8">
        <v>6000</v>
      </c>
      <c r="F178" s="8">
        <v>6000</v>
      </c>
      <c r="G178" s="8">
        <v>6000</v>
      </c>
      <c r="H178" s="9">
        <v>0</v>
      </c>
      <c r="I178" s="9">
        <v>6000</v>
      </c>
      <c r="J178" s="9"/>
      <c r="K178" s="9"/>
      <c r="L178" s="9"/>
      <c r="M178" s="9"/>
      <c r="N178" s="303"/>
      <c r="P178" s="9">
        <v>0</v>
      </c>
    </row>
    <row r="179" spans="1:16" ht="45" customHeight="1" x14ac:dyDescent="0.2">
      <c r="A179" s="22" t="s">
        <v>657</v>
      </c>
      <c r="B179" s="7">
        <v>2016</v>
      </c>
      <c r="C179" s="93" t="s">
        <v>5</v>
      </c>
      <c r="D179" s="184" t="s">
        <v>658</v>
      </c>
      <c r="E179" s="8">
        <v>85000</v>
      </c>
      <c r="F179" s="8">
        <v>85000</v>
      </c>
      <c r="G179" s="8">
        <v>35000</v>
      </c>
      <c r="H179" s="9">
        <v>0</v>
      </c>
      <c r="I179" s="9">
        <v>35000</v>
      </c>
      <c r="J179" s="9"/>
      <c r="K179" s="9"/>
      <c r="L179" s="9"/>
      <c r="M179" s="9"/>
      <c r="N179" s="303"/>
      <c r="O179" s="196" t="s">
        <v>696</v>
      </c>
      <c r="P179" s="9">
        <v>0</v>
      </c>
    </row>
    <row r="180" spans="1:16" ht="45" customHeight="1" x14ac:dyDescent="0.2">
      <c r="A180" s="22" t="s">
        <v>655</v>
      </c>
      <c r="B180" s="7">
        <v>2016</v>
      </c>
      <c r="C180" s="93" t="s">
        <v>5</v>
      </c>
      <c r="D180" s="184" t="s">
        <v>656</v>
      </c>
      <c r="E180" s="8">
        <v>7500</v>
      </c>
      <c r="F180" s="8">
        <v>7500</v>
      </c>
      <c r="G180" s="8">
        <v>7500</v>
      </c>
      <c r="H180" s="9">
        <v>0</v>
      </c>
      <c r="I180" s="9">
        <v>7500</v>
      </c>
      <c r="J180" s="9"/>
      <c r="K180" s="9"/>
      <c r="L180" s="9"/>
      <c r="M180" s="9"/>
      <c r="N180" s="303"/>
      <c r="O180" s="196"/>
      <c r="P180" s="9">
        <v>0</v>
      </c>
    </row>
    <row r="181" spans="1:16" ht="45" customHeight="1" x14ac:dyDescent="0.2">
      <c r="A181" s="22" t="s">
        <v>665</v>
      </c>
      <c r="B181" s="7">
        <v>2016</v>
      </c>
      <c r="C181" s="93" t="s">
        <v>5</v>
      </c>
      <c r="D181" s="184" t="s">
        <v>666</v>
      </c>
      <c r="E181" s="8">
        <v>40000</v>
      </c>
      <c r="F181" s="8">
        <v>40000</v>
      </c>
      <c r="G181" s="8">
        <v>40000</v>
      </c>
      <c r="H181" s="9">
        <v>0</v>
      </c>
      <c r="I181" s="9">
        <v>10000</v>
      </c>
      <c r="J181" s="9"/>
      <c r="K181" s="9"/>
      <c r="L181" s="9"/>
      <c r="M181" s="276">
        <v>30000</v>
      </c>
      <c r="N181" s="303"/>
      <c r="P181" s="9">
        <v>30000</v>
      </c>
    </row>
    <row r="182" spans="1:16" ht="45" customHeight="1" x14ac:dyDescent="0.2">
      <c r="A182" s="22" t="s">
        <v>667</v>
      </c>
      <c r="B182" s="7">
        <v>2016</v>
      </c>
      <c r="C182" s="93" t="s">
        <v>5</v>
      </c>
      <c r="D182" s="184" t="s">
        <v>668</v>
      </c>
      <c r="E182" s="8">
        <v>12400</v>
      </c>
      <c r="F182" s="8">
        <v>12400</v>
      </c>
      <c r="G182" s="8">
        <v>12400</v>
      </c>
      <c r="H182" s="9">
        <v>0</v>
      </c>
      <c r="I182" s="9">
        <v>0</v>
      </c>
      <c r="J182" s="9"/>
      <c r="K182" s="9"/>
      <c r="L182" s="9"/>
      <c r="M182" s="276">
        <v>12400</v>
      </c>
      <c r="N182" s="303"/>
      <c r="P182" s="9">
        <v>12400</v>
      </c>
    </row>
    <row r="183" spans="1:16" ht="45" customHeight="1" x14ac:dyDescent="0.2">
      <c r="A183" s="22" t="s">
        <v>669</v>
      </c>
      <c r="B183" s="7">
        <v>2016</v>
      </c>
      <c r="C183" s="93" t="s">
        <v>5</v>
      </c>
      <c r="D183" s="184" t="s">
        <v>697</v>
      </c>
      <c r="E183" s="8">
        <v>10900</v>
      </c>
      <c r="F183" s="8">
        <v>10900</v>
      </c>
      <c r="G183" s="8">
        <v>10900</v>
      </c>
      <c r="H183" s="9">
        <v>0</v>
      </c>
      <c r="I183" s="9">
        <v>5000</v>
      </c>
      <c r="J183" s="9"/>
      <c r="K183" s="9"/>
      <c r="L183" s="9"/>
      <c r="M183" s="276">
        <v>5900</v>
      </c>
      <c r="N183" s="303"/>
      <c r="P183" s="9">
        <v>5900</v>
      </c>
    </row>
    <row r="184" spans="1:16" ht="45" customHeight="1" x14ac:dyDescent="0.2">
      <c r="A184" s="22" t="s">
        <v>670</v>
      </c>
      <c r="B184" s="7">
        <v>2016</v>
      </c>
      <c r="C184" s="93" t="s">
        <v>5</v>
      </c>
      <c r="D184" s="184" t="s">
        <v>671</v>
      </c>
      <c r="E184" s="8">
        <v>125000</v>
      </c>
      <c r="F184" s="8">
        <v>125000</v>
      </c>
      <c r="G184" s="8">
        <v>10000</v>
      </c>
      <c r="H184" s="9">
        <v>0</v>
      </c>
      <c r="I184" s="9">
        <v>10000</v>
      </c>
      <c r="J184" s="9"/>
      <c r="K184" s="9"/>
      <c r="L184" s="9"/>
      <c r="M184" s="200">
        <v>115000</v>
      </c>
      <c r="N184" s="303"/>
      <c r="P184" s="8">
        <v>115000</v>
      </c>
    </row>
    <row r="185" spans="1:16" ht="45" customHeight="1" x14ac:dyDescent="0.2">
      <c r="A185" s="22" t="s">
        <v>672</v>
      </c>
      <c r="B185" s="7">
        <v>2016</v>
      </c>
      <c r="C185" s="93" t="s">
        <v>5</v>
      </c>
      <c r="D185" s="184" t="s">
        <v>673</v>
      </c>
      <c r="E185" s="8">
        <v>1200</v>
      </c>
      <c r="F185" s="8">
        <v>1200</v>
      </c>
      <c r="G185" s="8">
        <v>1200</v>
      </c>
      <c r="H185" s="9">
        <v>0</v>
      </c>
      <c r="I185" s="9">
        <v>1200</v>
      </c>
      <c r="J185" s="9"/>
      <c r="K185" s="9"/>
      <c r="L185" s="9"/>
      <c r="M185" s="8"/>
      <c r="N185" s="303"/>
      <c r="P185" s="8">
        <v>0</v>
      </c>
    </row>
    <row r="186" spans="1:16" ht="45" customHeight="1" x14ac:dyDescent="0.2">
      <c r="A186" s="22" t="s">
        <v>698</v>
      </c>
      <c r="B186" s="7">
        <v>2016</v>
      </c>
      <c r="C186" s="93" t="s">
        <v>5</v>
      </c>
      <c r="D186" s="184" t="s">
        <v>702</v>
      </c>
      <c r="E186" s="8">
        <v>7800</v>
      </c>
      <c r="F186" s="8">
        <v>7800</v>
      </c>
      <c r="G186" s="8">
        <v>7800</v>
      </c>
      <c r="H186" s="9">
        <v>0</v>
      </c>
      <c r="I186" s="9">
        <v>7800</v>
      </c>
      <c r="J186" s="9"/>
      <c r="K186" s="9"/>
      <c r="L186" s="9"/>
      <c r="M186" s="8"/>
      <c r="N186" s="303"/>
      <c r="P186" s="8">
        <v>0</v>
      </c>
    </row>
    <row r="187" spans="1:16" ht="45" customHeight="1" x14ac:dyDescent="0.2">
      <c r="A187" s="22" t="s">
        <v>699</v>
      </c>
      <c r="B187" s="7">
        <v>2016</v>
      </c>
      <c r="C187" s="93" t="s">
        <v>5</v>
      </c>
      <c r="D187" s="184" t="s">
        <v>703</v>
      </c>
      <c r="E187" s="8">
        <v>5000</v>
      </c>
      <c r="F187" s="8">
        <v>5000</v>
      </c>
      <c r="G187" s="8">
        <v>5000</v>
      </c>
      <c r="H187" s="9">
        <v>0</v>
      </c>
      <c r="I187" s="9">
        <v>5000</v>
      </c>
      <c r="J187" s="9"/>
      <c r="K187" s="9"/>
      <c r="L187" s="9"/>
      <c r="M187" s="8"/>
      <c r="N187" s="303"/>
      <c r="P187" s="8">
        <v>0</v>
      </c>
    </row>
    <row r="188" spans="1:16" ht="45" customHeight="1" x14ac:dyDescent="0.2">
      <c r="A188" s="22" t="s">
        <v>700</v>
      </c>
      <c r="B188" s="7">
        <v>2016</v>
      </c>
      <c r="C188" s="93" t="s">
        <v>5</v>
      </c>
      <c r="D188" s="184" t="s">
        <v>704</v>
      </c>
      <c r="E188" s="8">
        <v>40000</v>
      </c>
      <c r="F188" s="8">
        <v>40000</v>
      </c>
      <c r="G188" s="8">
        <v>25529</v>
      </c>
      <c r="H188" s="9">
        <v>0</v>
      </c>
      <c r="I188" s="9">
        <v>25529</v>
      </c>
      <c r="J188" s="9"/>
      <c r="K188" s="9"/>
      <c r="L188" s="9"/>
      <c r="M188" s="277">
        <v>14471</v>
      </c>
      <c r="N188" s="303"/>
      <c r="P188" s="8">
        <v>14471</v>
      </c>
    </row>
    <row r="189" spans="1:16" ht="45" customHeight="1" x14ac:dyDescent="0.2">
      <c r="A189" s="22" t="s">
        <v>701</v>
      </c>
      <c r="B189" s="7">
        <v>2016</v>
      </c>
      <c r="C189" s="93" t="s">
        <v>5</v>
      </c>
      <c r="D189" s="184" t="s">
        <v>705</v>
      </c>
      <c r="E189" s="8">
        <v>5000</v>
      </c>
      <c r="F189" s="8">
        <v>5000</v>
      </c>
      <c r="G189" s="8">
        <v>5000</v>
      </c>
      <c r="H189" s="9">
        <v>0</v>
      </c>
      <c r="I189" s="9">
        <v>5000</v>
      </c>
      <c r="J189" s="9"/>
      <c r="K189" s="9"/>
      <c r="L189" s="9"/>
      <c r="M189" s="8"/>
      <c r="N189" s="303"/>
      <c r="P189" s="8">
        <v>0</v>
      </c>
    </row>
    <row r="190" spans="1:16" ht="45" customHeight="1" x14ac:dyDescent="0.2">
      <c r="A190" s="22" t="s">
        <v>768</v>
      </c>
      <c r="B190" s="7">
        <v>2016</v>
      </c>
      <c r="C190" s="93" t="s">
        <v>5</v>
      </c>
      <c r="D190" s="184" t="s">
        <v>769</v>
      </c>
      <c r="E190" s="8"/>
      <c r="F190" s="8">
        <v>800</v>
      </c>
      <c r="G190" s="8">
        <v>800</v>
      </c>
      <c r="H190" s="9">
        <v>0</v>
      </c>
      <c r="I190" s="9">
        <v>800</v>
      </c>
      <c r="J190" s="9"/>
      <c r="K190" s="9"/>
      <c r="L190" s="9"/>
      <c r="M190" s="8"/>
      <c r="N190" s="303"/>
      <c r="P190" s="8">
        <v>0</v>
      </c>
    </row>
    <row r="191" spans="1:16" ht="45" customHeight="1" x14ac:dyDescent="0.2">
      <c r="A191" s="22" t="s">
        <v>770</v>
      </c>
      <c r="B191" s="7">
        <v>2016</v>
      </c>
      <c r="C191" s="93" t="s">
        <v>5</v>
      </c>
      <c r="D191" s="184" t="s">
        <v>771</v>
      </c>
      <c r="E191" s="8"/>
      <c r="F191" s="8">
        <v>3200</v>
      </c>
      <c r="G191" s="8">
        <v>3200</v>
      </c>
      <c r="H191" s="9">
        <v>0</v>
      </c>
      <c r="I191" s="9">
        <v>3200</v>
      </c>
      <c r="J191" s="9"/>
      <c r="K191" s="9"/>
      <c r="L191" s="9"/>
      <c r="M191" s="8"/>
      <c r="N191" s="303"/>
      <c r="P191" s="8">
        <v>0</v>
      </c>
    </row>
    <row r="192" spans="1:16" ht="45" customHeight="1" x14ac:dyDescent="0.2">
      <c r="A192" s="22" t="s">
        <v>772</v>
      </c>
      <c r="B192" s="7">
        <v>2016</v>
      </c>
      <c r="C192" s="93" t="s">
        <v>5</v>
      </c>
      <c r="D192" s="184" t="s">
        <v>773</v>
      </c>
      <c r="E192" s="8"/>
      <c r="F192" s="8">
        <v>5000</v>
      </c>
      <c r="G192" s="8">
        <v>5000</v>
      </c>
      <c r="H192" s="9">
        <v>0</v>
      </c>
      <c r="I192" s="9">
        <v>5000</v>
      </c>
      <c r="J192" s="9"/>
      <c r="K192" s="9"/>
      <c r="L192" s="9"/>
      <c r="M192" s="8"/>
      <c r="N192" s="303"/>
      <c r="P192" s="8">
        <v>0</v>
      </c>
    </row>
    <row r="193" spans="1:16" ht="45" customHeight="1" x14ac:dyDescent="0.2">
      <c r="A193" s="22" t="s">
        <v>674</v>
      </c>
      <c r="B193" s="7">
        <v>2016</v>
      </c>
      <c r="C193" s="93" t="s">
        <v>5</v>
      </c>
      <c r="D193" s="184" t="s">
        <v>675</v>
      </c>
      <c r="E193" s="8">
        <v>1500</v>
      </c>
      <c r="F193" s="8">
        <v>1500</v>
      </c>
      <c r="G193" s="8">
        <v>1500</v>
      </c>
      <c r="H193" s="9">
        <v>0</v>
      </c>
      <c r="I193" s="9">
        <v>1500</v>
      </c>
      <c r="J193" s="9"/>
      <c r="K193" s="9"/>
      <c r="L193" s="9"/>
      <c r="M193" s="8"/>
      <c r="N193" s="303"/>
      <c r="O193" s="196" t="s">
        <v>741</v>
      </c>
      <c r="P193" s="8">
        <v>0</v>
      </c>
    </row>
    <row r="194" spans="1:16" ht="45" customHeight="1" x14ac:dyDescent="0.2">
      <c r="A194" s="22"/>
      <c r="B194" s="7">
        <v>2016</v>
      </c>
      <c r="C194" s="93" t="s">
        <v>5</v>
      </c>
      <c r="D194" s="291" t="s">
        <v>875</v>
      </c>
      <c r="E194" s="200">
        <v>13400</v>
      </c>
      <c r="F194" s="200">
        <v>13400</v>
      </c>
      <c r="G194" s="200">
        <v>13400</v>
      </c>
      <c r="H194" s="191"/>
      <c r="I194" s="191">
        <v>13400</v>
      </c>
      <c r="J194" s="9"/>
      <c r="K194" s="9"/>
      <c r="L194" s="9"/>
      <c r="M194" s="8"/>
      <c r="N194" s="303"/>
      <c r="O194" s="196"/>
      <c r="P194" s="287"/>
    </row>
    <row r="195" spans="1:16" ht="45" customHeight="1" x14ac:dyDescent="0.2">
      <c r="A195" s="22"/>
      <c r="B195" s="7">
        <v>2016</v>
      </c>
      <c r="C195" s="93" t="s">
        <v>5</v>
      </c>
      <c r="D195" s="291" t="s">
        <v>876</v>
      </c>
      <c r="E195" s="200">
        <v>20000</v>
      </c>
      <c r="F195" s="200">
        <v>20000</v>
      </c>
      <c r="G195" s="200">
        <v>20000</v>
      </c>
      <c r="H195" s="191"/>
      <c r="I195" s="191">
        <v>20000</v>
      </c>
      <c r="J195" s="9"/>
      <c r="K195" s="9"/>
      <c r="L195" s="9"/>
      <c r="M195" s="8"/>
      <c r="N195" s="303"/>
      <c r="O195" s="196"/>
      <c r="P195" s="287"/>
    </row>
    <row r="196" spans="1:16" ht="45" customHeight="1" x14ac:dyDescent="0.2">
      <c r="A196" s="288" t="s">
        <v>873</v>
      </c>
      <c r="B196" s="289">
        <v>2016</v>
      </c>
      <c r="C196" s="290" t="s">
        <v>5</v>
      </c>
      <c r="D196" s="291" t="s">
        <v>871</v>
      </c>
      <c r="E196" s="200">
        <v>15000</v>
      </c>
      <c r="F196" s="200">
        <v>15000</v>
      </c>
      <c r="G196" s="200">
        <v>13600</v>
      </c>
      <c r="H196" s="191">
        <v>0</v>
      </c>
      <c r="I196" s="191">
        <v>13600</v>
      </c>
      <c r="J196" s="9"/>
      <c r="K196" s="9"/>
      <c r="L196" s="9"/>
      <c r="M196" s="8"/>
      <c r="N196" s="303"/>
      <c r="O196" s="196"/>
      <c r="P196" s="287"/>
    </row>
    <row r="197" spans="1:16" ht="45" customHeight="1" x14ac:dyDescent="0.2">
      <c r="A197" s="288"/>
      <c r="B197" s="289">
        <v>2016</v>
      </c>
      <c r="C197" s="290" t="s">
        <v>5</v>
      </c>
      <c r="D197" s="291" t="s">
        <v>878</v>
      </c>
      <c r="E197" s="200">
        <v>8000</v>
      </c>
      <c r="F197" s="200">
        <v>8000</v>
      </c>
      <c r="G197" s="200">
        <v>8000</v>
      </c>
      <c r="H197" s="191"/>
      <c r="I197" s="191">
        <v>8000</v>
      </c>
      <c r="J197" s="9"/>
      <c r="K197" s="9"/>
      <c r="L197" s="9"/>
      <c r="M197" s="8"/>
      <c r="N197" s="303"/>
      <c r="O197" s="196"/>
      <c r="P197" s="287"/>
    </row>
    <row r="198" spans="1:16" ht="45" customHeight="1" x14ac:dyDescent="0.2">
      <c r="A198" s="22"/>
      <c r="B198" s="7">
        <v>2017</v>
      </c>
      <c r="C198" s="93" t="s">
        <v>5</v>
      </c>
      <c r="D198" s="34" t="s">
        <v>789</v>
      </c>
      <c r="E198" s="63"/>
      <c r="F198" s="8"/>
      <c r="G198" s="8"/>
      <c r="H198" s="9"/>
      <c r="I198" s="9"/>
      <c r="J198" s="9"/>
      <c r="K198" s="9"/>
      <c r="L198" s="9"/>
      <c r="M198" s="279">
        <v>10000</v>
      </c>
      <c r="N198" s="303"/>
      <c r="O198" s="196"/>
      <c r="P198" s="55"/>
    </row>
    <row r="199" spans="1:16" ht="45" customHeight="1" x14ac:dyDescent="0.2">
      <c r="A199" s="22"/>
      <c r="B199" s="7">
        <v>2017</v>
      </c>
      <c r="C199" s="93" t="s">
        <v>5</v>
      </c>
      <c r="D199" s="54" t="s">
        <v>847</v>
      </c>
      <c r="E199" s="63"/>
      <c r="F199" s="8"/>
      <c r="G199" s="8"/>
      <c r="H199" s="9"/>
      <c r="I199" s="9"/>
      <c r="J199" s="9"/>
      <c r="K199" s="9"/>
      <c r="L199" s="9"/>
      <c r="M199" s="279">
        <v>60000</v>
      </c>
      <c r="N199" s="303">
        <v>20000</v>
      </c>
      <c r="O199" s="196"/>
    </row>
    <row r="200" spans="1:16" ht="45" customHeight="1" x14ac:dyDescent="0.2">
      <c r="A200" s="22"/>
      <c r="B200" s="7">
        <v>2017</v>
      </c>
      <c r="C200" s="93" t="s">
        <v>5</v>
      </c>
      <c r="D200" s="54" t="s">
        <v>848</v>
      </c>
      <c r="E200" s="63"/>
      <c r="F200" s="8"/>
      <c r="G200" s="8"/>
      <c r="H200" s="9"/>
      <c r="I200" s="9"/>
      <c r="J200" s="9"/>
      <c r="K200" s="9"/>
      <c r="L200" s="9"/>
      <c r="M200" s="279">
        <v>70000</v>
      </c>
      <c r="N200" s="303">
        <v>20000</v>
      </c>
      <c r="O200" s="196"/>
    </row>
    <row r="201" spans="1:16" ht="45" customHeight="1" x14ac:dyDescent="0.2">
      <c r="A201" s="22"/>
      <c r="B201" s="7">
        <v>2017</v>
      </c>
      <c r="C201" s="93" t="s">
        <v>5</v>
      </c>
      <c r="D201" s="54" t="s">
        <v>849</v>
      </c>
      <c r="E201" s="63"/>
      <c r="F201" s="8"/>
      <c r="G201" s="8"/>
      <c r="H201" s="9"/>
      <c r="I201" s="9"/>
      <c r="J201" s="9"/>
      <c r="K201" s="9"/>
      <c r="L201" s="9"/>
      <c r="M201" s="279">
        <v>50000</v>
      </c>
      <c r="N201" s="303">
        <v>20000</v>
      </c>
      <c r="O201" s="239"/>
    </row>
    <row r="202" spans="1:16" ht="45" customHeight="1" x14ac:dyDescent="0.2">
      <c r="A202" s="22"/>
      <c r="B202" s="7">
        <v>2017</v>
      </c>
      <c r="C202" s="93" t="s">
        <v>5</v>
      </c>
      <c r="D202" s="54" t="s">
        <v>850</v>
      </c>
      <c r="E202" s="63"/>
      <c r="F202" s="8"/>
      <c r="G202" s="8"/>
      <c r="H202" s="9"/>
      <c r="I202" s="9"/>
      <c r="J202" s="9"/>
      <c r="K202" s="9"/>
      <c r="L202" s="9"/>
      <c r="M202" s="279">
        <v>50000</v>
      </c>
      <c r="N202" s="303">
        <v>20000</v>
      </c>
      <c r="O202" s="239"/>
    </row>
    <row r="203" spans="1:16" ht="45" customHeight="1" x14ac:dyDescent="0.2">
      <c r="A203" s="22"/>
      <c r="B203" s="7">
        <v>2017</v>
      </c>
      <c r="C203" s="93" t="s">
        <v>5</v>
      </c>
      <c r="D203" s="54" t="s">
        <v>851</v>
      </c>
      <c r="E203" s="63"/>
      <c r="F203" s="8"/>
      <c r="G203" s="8"/>
      <c r="H203" s="9"/>
      <c r="I203" s="9"/>
      <c r="J203" s="9"/>
      <c r="K203" s="9"/>
      <c r="L203" s="9"/>
      <c r="M203" s="279">
        <v>120000</v>
      </c>
      <c r="N203" s="303">
        <v>30000</v>
      </c>
      <c r="O203" s="239"/>
    </row>
    <row r="204" spans="1:16" ht="45" customHeight="1" x14ac:dyDescent="0.2">
      <c r="A204" s="22"/>
      <c r="B204" s="7">
        <v>2017</v>
      </c>
      <c r="C204" s="93" t="s">
        <v>5</v>
      </c>
      <c r="D204" s="54" t="s">
        <v>852</v>
      </c>
      <c r="E204" s="63"/>
      <c r="F204" s="8"/>
      <c r="G204" s="8"/>
      <c r="H204" s="9"/>
      <c r="I204" s="9"/>
      <c r="J204" s="9"/>
      <c r="K204" s="9"/>
      <c r="L204" s="9"/>
      <c r="M204" s="279">
        <v>35000</v>
      </c>
      <c r="N204" s="303">
        <v>10000</v>
      </c>
      <c r="O204" s="196"/>
    </row>
    <row r="205" spans="1:16" ht="45" customHeight="1" x14ac:dyDescent="0.2">
      <c r="A205" s="22"/>
      <c r="B205" s="7">
        <v>2017</v>
      </c>
      <c r="C205" s="93" t="s">
        <v>5</v>
      </c>
      <c r="D205" s="54" t="s">
        <v>853</v>
      </c>
      <c r="E205" s="63"/>
      <c r="F205" s="8"/>
      <c r="G205" s="8"/>
      <c r="H205" s="9"/>
      <c r="I205" s="9"/>
      <c r="J205" s="9"/>
      <c r="K205" s="9"/>
      <c r="L205" s="9"/>
      <c r="M205" s="279">
        <v>60000</v>
      </c>
      <c r="N205" s="303">
        <v>20000</v>
      </c>
      <c r="O205" s="196"/>
    </row>
    <row r="206" spans="1:16" ht="45" customHeight="1" x14ac:dyDescent="0.2">
      <c r="A206" s="22"/>
      <c r="B206" s="7">
        <v>2017</v>
      </c>
      <c r="C206" s="93" t="s">
        <v>5</v>
      </c>
      <c r="D206" s="278" t="s">
        <v>790</v>
      </c>
      <c r="E206" s="63"/>
      <c r="F206" s="8"/>
      <c r="G206" s="8"/>
      <c r="H206" s="9"/>
      <c r="I206" s="9"/>
      <c r="J206" s="9"/>
      <c r="K206" s="9"/>
      <c r="L206" s="9"/>
      <c r="M206" s="279">
        <v>50000</v>
      </c>
      <c r="N206" s="303">
        <v>20000</v>
      </c>
      <c r="O206" s="196"/>
    </row>
    <row r="207" spans="1:16" ht="45" customHeight="1" x14ac:dyDescent="0.2">
      <c r="A207" s="22"/>
      <c r="B207" s="312">
        <v>2017</v>
      </c>
      <c r="C207" s="93" t="s">
        <v>5</v>
      </c>
      <c r="D207" s="54" t="s">
        <v>844</v>
      </c>
      <c r="E207" s="63"/>
      <c r="F207" s="8"/>
      <c r="G207" s="8"/>
      <c r="H207" s="9"/>
      <c r="I207" s="9"/>
      <c r="J207" s="9"/>
      <c r="K207" s="9"/>
      <c r="L207" s="9"/>
      <c r="M207" s="279">
        <v>12000</v>
      </c>
      <c r="N207" s="303">
        <v>5000</v>
      </c>
      <c r="O207" s="196"/>
    </row>
    <row r="208" spans="1:16" ht="45" customHeight="1" x14ac:dyDescent="0.2">
      <c r="A208" s="269"/>
      <c r="B208" s="7">
        <v>2017</v>
      </c>
      <c r="C208" s="93" t="s">
        <v>5</v>
      </c>
      <c r="D208" s="54" t="s">
        <v>846</v>
      </c>
      <c r="E208" s="63"/>
      <c r="F208" s="8"/>
      <c r="G208" s="10"/>
      <c r="H208" s="63"/>
      <c r="I208" s="63"/>
      <c r="J208" s="63"/>
      <c r="K208" s="63"/>
      <c r="L208" s="63"/>
      <c r="M208" s="279">
        <v>10000</v>
      </c>
      <c r="N208" s="303"/>
    </row>
    <row r="209" spans="1:14" ht="45" customHeight="1" x14ac:dyDescent="0.2">
      <c r="A209" s="22"/>
      <c r="B209" s="7">
        <v>2017</v>
      </c>
      <c r="C209" s="93" t="s">
        <v>5</v>
      </c>
      <c r="D209" s="33" t="s">
        <v>845</v>
      </c>
      <c r="E209" s="63"/>
      <c r="F209" s="8"/>
      <c r="G209" s="9"/>
      <c r="H209" s="9"/>
      <c r="I209" s="9"/>
      <c r="J209" s="9"/>
      <c r="K209" s="9"/>
      <c r="L209" s="9"/>
      <c r="M209" s="279">
        <v>15000</v>
      </c>
      <c r="N209" s="303"/>
    </row>
    <row r="210" spans="1:14" ht="45" customHeight="1" x14ac:dyDescent="0.2">
      <c r="A210" s="22"/>
      <c r="B210" s="7">
        <v>2017</v>
      </c>
      <c r="C210" s="93" t="s">
        <v>5</v>
      </c>
      <c r="D210" s="33" t="s">
        <v>854</v>
      </c>
      <c r="E210" s="63"/>
      <c r="F210" s="8"/>
      <c r="G210" s="9"/>
      <c r="H210" s="9"/>
      <c r="I210" s="9"/>
      <c r="J210" s="9"/>
      <c r="K210" s="9"/>
      <c r="L210" s="9"/>
      <c r="M210" s="279">
        <v>30000</v>
      </c>
      <c r="N210" s="303">
        <v>10000</v>
      </c>
    </row>
    <row r="211" spans="1:14" ht="45" customHeight="1" x14ac:dyDescent="0.2">
      <c r="A211" s="22"/>
      <c r="B211" s="7">
        <v>2017</v>
      </c>
      <c r="C211" s="93" t="s">
        <v>5</v>
      </c>
      <c r="D211" s="56" t="s">
        <v>791</v>
      </c>
      <c r="E211" s="63"/>
      <c r="F211" s="8"/>
      <c r="G211" s="9"/>
      <c r="H211" s="9"/>
      <c r="I211" s="9"/>
      <c r="J211" s="9"/>
      <c r="K211" s="9"/>
      <c r="L211" s="9"/>
      <c r="M211" s="279">
        <v>30000</v>
      </c>
      <c r="N211" s="303">
        <v>10000</v>
      </c>
    </row>
    <row r="212" spans="1:14" ht="45" customHeight="1" x14ac:dyDescent="0.2">
      <c r="A212" s="22"/>
      <c r="B212" s="7">
        <v>2017</v>
      </c>
      <c r="C212" s="93" t="s">
        <v>5</v>
      </c>
      <c r="D212" s="33" t="s">
        <v>855</v>
      </c>
      <c r="E212" s="63"/>
      <c r="F212" s="8"/>
      <c r="G212" s="9"/>
      <c r="H212" s="9"/>
      <c r="I212" s="9"/>
      <c r="J212" s="9"/>
      <c r="K212" s="9"/>
      <c r="L212" s="9"/>
      <c r="M212" s="279">
        <v>25000</v>
      </c>
      <c r="N212" s="303">
        <v>5000</v>
      </c>
    </row>
    <row r="213" spans="1:14" ht="45" customHeight="1" x14ac:dyDescent="0.2">
      <c r="A213" s="22"/>
      <c r="B213" s="7">
        <v>2017</v>
      </c>
      <c r="C213" s="93" t="s">
        <v>5</v>
      </c>
      <c r="D213" s="56" t="s">
        <v>792</v>
      </c>
      <c r="E213" s="63"/>
      <c r="F213" s="8"/>
      <c r="G213" s="9"/>
      <c r="H213" s="63"/>
      <c r="I213" s="270"/>
      <c r="J213" s="270"/>
      <c r="K213" s="9"/>
      <c r="L213" s="9"/>
      <c r="M213" s="279">
        <v>67593.100000000006</v>
      </c>
      <c r="N213" s="303">
        <v>12406.9</v>
      </c>
    </row>
    <row r="214" spans="1:14" ht="45" customHeight="1" x14ac:dyDescent="0.2">
      <c r="A214" s="22"/>
      <c r="B214" s="7">
        <v>2017</v>
      </c>
      <c r="C214" s="93" t="s">
        <v>5</v>
      </c>
      <c r="D214" s="56" t="s">
        <v>793</v>
      </c>
      <c r="E214" s="63"/>
      <c r="F214" s="8"/>
      <c r="G214" s="9"/>
      <c r="H214" s="63"/>
      <c r="I214" s="270"/>
      <c r="J214" s="270"/>
      <c r="K214" s="9"/>
      <c r="L214" s="9"/>
      <c r="M214" s="279">
        <v>15000</v>
      </c>
      <c r="N214" s="303"/>
    </row>
    <row r="215" spans="1:14" ht="45" customHeight="1" x14ac:dyDescent="0.2">
      <c r="A215" s="269"/>
      <c r="B215" s="7">
        <v>2017</v>
      </c>
      <c r="C215" s="93" t="s">
        <v>5</v>
      </c>
      <c r="D215" s="184" t="s">
        <v>856</v>
      </c>
      <c r="E215" s="63"/>
      <c r="F215" s="8"/>
      <c r="G215" s="10"/>
      <c r="H215" s="63"/>
      <c r="I215" s="63"/>
      <c r="J215" s="63"/>
      <c r="K215" s="63"/>
      <c r="L215" s="63"/>
      <c r="M215" s="279">
        <v>30000</v>
      </c>
      <c r="N215" s="303">
        <v>10000</v>
      </c>
    </row>
    <row r="216" spans="1:14" ht="45" customHeight="1" x14ac:dyDescent="0.2">
      <c r="A216" s="269"/>
      <c r="B216" s="7">
        <v>2017</v>
      </c>
      <c r="C216" s="93" t="s">
        <v>5</v>
      </c>
      <c r="D216" s="56" t="s">
        <v>794</v>
      </c>
      <c r="E216" s="63"/>
      <c r="F216" s="8"/>
      <c r="G216" s="10"/>
      <c r="H216" s="63"/>
      <c r="I216" s="63"/>
      <c r="J216" s="63"/>
      <c r="K216" s="63"/>
      <c r="L216" s="63"/>
      <c r="M216" s="279">
        <v>15000</v>
      </c>
      <c r="N216" s="303">
        <v>15000</v>
      </c>
    </row>
    <row r="217" spans="1:14" ht="45" customHeight="1" x14ac:dyDescent="0.2">
      <c r="A217" s="269"/>
      <c r="B217" s="7">
        <v>2017</v>
      </c>
      <c r="C217" s="93" t="s">
        <v>5</v>
      </c>
      <c r="D217" s="278" t="s">
        <v>795</v>
      </c>
      <c r="E217" s="63"/>
      <c r="F217" s="8"/>
      <c r="G217" s="10"/>
      <c r="H217" s="63"/>
      <c r="I217" s="63"/>
      <c r="J217" s="63"/>
      <c r="K217" s="63"/>
      <c r="L217" s="63"/>
      <c r="M217" s="279">
        <v>7000</v>
      </c>
      <c r="N217" s="303"/>
    </row>
    <row r="218" spans="1:14" ht="45" customHeight="1" x14ac:dyDescent="0.2">
      <c r="A218" s="269"/>
      <c r="B218" s="7">
        <v>2017</v>
      </c>
      <c r="C218" s="93" t="s">
        <v>5</v>
      </c>
      <c r="D218" s="278" t="s">
        <v>796</v>
      </c>
      <c r="E218" s="63"/>
      <c r="F218" s="8"/>
      <c r="G218" s="10"/>
      <c r="H218" s="63"/>
      <c r="I218" s="63"/>
      <c r="J218" s="63"/>
      <c r="K218" s="63"/>
      <c r="L218" s="63"/>
      <c r="M218" s="279">
        <v>10000</v>
      </c>
      <c r="N218" s="303"/>
    </row>
    <row r="219" spans="1:14" ht="45" customHeight="1" x14ac:dyDescent="0.2">
      <c r="A219" s="269"/>
      <c r="B219" s="7">
        <v>2017</v>
      </c>
      <c r="C219" s="93" t="s">
        <v>5</v>
      </c>
      <c r="D219" s="278" t="s">
        <v>797</v>
      </c>
      <c r="E219" s="63"/>
      <c r="F219" s="8"/>
      <c r="G219" s="10"/>
      <c r="H219" s="63"/>
      <c r="I219" s="63"/>
      <c r="J219" s="63"/>
      <c r="K219" s="63"/>
      <c r="L219" s="63"/>
      <c r="M219" s="279">
        <v>8000</v>
      </c>
      <c r="N219" s="303"/>
    </row>
    <row r="220" spans="1:14" ht="45" customHeight="1" x14ac:dyDescent="0.2">
      <c r="A220" s="269"/>
      <c r="B220" s="7">
        <v>2017</v>
      </c>
      <c r="C220" s="93" t="s">
        <v>5</v>
      </c>
      <c r="D220" s="278" t="s">
        <v>798</v>
      </c>
      <c r="E220" s="63"/>
      <c r="F220" s="8"/>
      <c r="G220" s="10"/>
      <c r="H220" s="63"/>
      <c r="I220" s="63"/>
      <c r="J220" s="63"/>
      <c r="K220" s="63"/>
      <c r="L220" s="63"/>
      <c r="M220" s="279">
        <v>8000</v>
      </c>
      <c r="N220" s="303"/>
    </row>
    <row r="221" spans="1:14" ht="45" customHeight="1" x14ac:dyDescent="0.2">
      <c r="A221" s="269"/>
      <c r="B221" s="7">
        <v>2017</v>
      </c>
      <c r="C221" s="93" t="s">
        <v>5</v>
      </c>
      <c r="D221" s="278" t="s">
        <v>799</v>
      </c>
      <c r="E221" s="63"/>
      <c r="F221" s="8"/>
      <c r="G221" s="10"/>
      <c r="H221" s="63"/>
      <c r="I221" s="63"/>
      <c r="J221" s="63"/>
      <c r="K221" s="63"/>
      <c r="L221" s="63"/>
      <c r="M221" s="279">
        <v>10000</v>
      </c>
      <c r="N221" s="303"/>
    </row>
    <row r="222" spans="1:14" ht="45" customHeight="1" x14ac:dyDescent="0.2">
      <c r="A222" s="269"/>
      <c r="B222" s="7">
        <v>2017</v>
      </c>
      <c r="C222" s="93" t="s">
        <v>5</v>
      </c>
      <c r="D222" s="278" t="s">
        <v>800</v>
      </c>
      <c r="E222" s="63"/>
      <c r="F222" s="8"/>
      <c r="G222" s="10"/>
      <c r="H222" s="63"/>
      <c r="I222" s="63"/>
      <c r="J222" s="63"/>
      <c r="K222" s="63"/>
      <c r="L222" s="63"/>
      <c r="M222" s="279">
        <v>5000</v>
      </c>
      <c r="N222" s="303"/>
    </row>
    <row r="223" spans="1:14" ht="45" customHeight="1" x14ac:dyDescent="0.2">
      <c r="A223" s="269"/>
      <c r="B223" s="7">
        <v>2017</v>
      </c>
      <c r="C223" s="93" t="s">
        <v>5</v>
      </c>
      <c r="D223" s="278" t="s">
        <v>801</v>
      </c>
      <c r="E223" s="63"/>
      <c r="F223" s="8"/>
      <c r="G223" s="10"/>
      <c r="H223" s="63"/>
      <c r="I223" s="63"/>
      <c r="J223" s="63"/>
      <c r="K223" s="63"/>
      <c r="L223" s="63"/>
      <c r="M223" s="279">
        <v>15000</v>
      </c>
      <c r="N223" s="303"/>
    </row>
    <row r="224" spans="1:14" ht="45" customHeight="1" x14ac:dyDescent="0.2">
      <c r="A224" s="269"/>
      <c r="B224" s="7">
        <v>2017</v>
      </c>
      <c r="C224" s="93" t="s">
        <v>5</v>
      </c>
      <c r="D224" s="278" t="s">
        <v>802</v>
      </c>
      <c r="E224" s="63"/>
      <c r="F224" s="8"/>
      <c r="G224" s="10"/>
      <c r="H224" s="63"/>
      <c r="I224" s="63"/>
      <c r="J224" s="63"/>
      <c r="K224" s="63"/>
      <c r="L224" s="63"/>
      <c r="M224" s="279">
        <v>8000</v>
      </c>
      <c r="N224" s="303"/>
    </row>
    <row r="225" spans="1:14" ht="45" customHeight="1" x14ac:dyDescent="0.2">
      <c r="A225" s="269"/>
      <c r="B225" s="7">
        <v>2017</v>
      </c>
      <c r="C225" s="93" t="s">
        <v>5</v>
      </c>
      <c r="D225" s="278" t="s">
        <v>803</v>
      </c>
      <c r="E225" s="63"/>
      <c r="F225" s="8"/>
      <c r="G225" s="10"/>
      <c r="H225" s="63"/>
      <c r="I225" s="63"/>
      <c r="J225" s="63"/>
      <c r="K225" s="63"/>
      <c r="L225" s="63"/>
      <c r="M225" s="279">
        <v>3000</v>
      </c>
      <c r="N225" s="303"/>
    </row>
    <row r="226" spans="1:14" ht="45" customHeight="1" x14ac:dyDescent="0.2">
      <c r="A226" s="269"/>
      <c r="B226" s="312">
        <v>2017</v>
      </c>
      <c r="C226" s="93" t="s">
        <v>5</v>
      </c>
      <c r="D226" s="278" t="s">
        <v>804</v>
      </c>
      <c r="E226" s="63"/>
      <c r="F226" s="8"/>
      <c r="G226" s="10"/>
      <c r="H226" s="63"/>
      <c r="I226" s="63"/>
      <c r="J226" s="63"/>
      <c r="K226" s="63"/>
      <c r="L226" s="63"/>
      <c r="M226" s="279">
        <v>18000</v>
      </c>
      <c r="N226" s="303"/>
    </row>
    <row r="227" spans="1:14" ht="45" customHeight="1" x14ac:dyDescent="0.2">
      <c r="A227" s="269"/>
      <c r="B227" s="7">
        <v>2017</v>
      </c>
      <c r="C227" s="93" t="s">
        <v>5</v>
      </c>
      <c r="D227" s="278" t="s">
        <v>805</v>
      </c>
      <c r="E227" s="63"/>
      <c r="F227" s="8"/>
      <c r="G227" s="10"/>
      <c r="H227" s="63"/>
      <c r="I227" s="63"/>
      <c r="J227" s="63"/>
      <c r="K227" s="63"/>
      <c r="L227" s="63"/>
      <c r="M227" s="279">
        <v>15000</v>
      </c>
      <c r="N227" s="303"/>
    </row>
    <row r="228" spans="1:14" ht="45" customHeight="1" x14ac:dyDescent="0.2">
      <c r="A228" s="269"/>
      <c r="B228" s="7">
        <v>2017</v>
      </c>
      <c r="C228" s="93" t="s">
        <v>5</v>
      </c>
      <c r="D228" s="278" t="s">
        <v>806</v>
      </c>
      <c r="E228" s="63"/>
      <c r="F228" s="8"/>
      <c r="G228" s="10"/>
      <c r="H228" s="63"/>
      <c r="I228" s="63"/>
      <c r="J228" s="63"/>
      <c r="K228" s="63"/>
      <c r="L228" s="63"/>
      <c r="M228" s="279">
        <v>10000</v>
      </c>
      <c r="N228" s="303"/>
    </row>
    <row r="229" spans="1:14" ht="45" customHeight="1" x14ac:dyDescent="0.2">
      <c r="A229" s="269"/>
      <c r="B229" s="7">
        <v>2017</v>
      </c>
      <c r="C229" s="93" t="s">
        <v>5</v>
      </c>
      <c r="D229" s="278" t="s">
        <v>807</v>
      </c>
      <c r="E229" s="63"/>
      <c r="F229" s="8"/>
      <c r="G229" s="10"/>
      <c r="H229" s="63"/>
      <c r="I229" s="63"/>
      <c r="J229" s="63"/>
      <c r="K229" s="63"/>
      <c r="L229" s="63"/>
      <c r="M229" s="279">
        <v>4000</v>
      </c>
      <c r="N229" s="303"/>
    </row>
    <row r="230" spans="1:14" ht="45" customHeight="1" x14ac:dyDescent="0.2">
      <c r="A230" s="269"/>
      <c r="B230" s="7">
        <v>2017</v>
      </c>
      <c r="C230" s="93" t="s">
        <v>5</v>
      </c>
      <c r="D230" s="54" t="s">
        <v>863</v>
      </c>
      <c r="E230" s="63"/>
      <c r="F230" s="8"/>
      <c r="G230" s="10"/>
      <c r="H230" s="63"/>
      <c r="I230" s="63"/>
      <c r="J230" s="63"/>
      <c r="K230" s="63"/>
      <c r="L230" s="63"/>
      <c r="M230" s="279">
        <v>15000</v>
      </c>
      <c r="N230" s="303"/>
    </row>
    <row r="231" spans="1:14" ht="45" customHeight="1" x14ac:dyDescent="0.2">
      <c r="A231" s="269"/>
      <c r="B231" s="7">
        <v>2017</v>
      </c>
      <c r="C231" s="93" t="s">
        <v>5</v>
      </c>
      <c r="D231" s="278" t="s">
        <v>808</v>
      </c>
      <c r="E231" s="63"/>
      <c r="F231" s="8"/>
      <c r="G231" s="10"/>
      <c r="H231" s="63"/>
      <c r="I231" s="63"/>
      <c r="J231" s="63"/>
      <c r="K231" s="63"/>
      <c r="L231" s="63"/>
      <c r="M231" s="279">
        <v>5000</v>
      </c>
      <c r="N231" s="303"/>
    </row>
    <row r="232" spans="1:14" ht="45" customHeight="1" x14ac:dyDescent="0.2">
      <c r="A232" s="269"/>
      <c r="B232" s="7">
        <v>2017</v>
      </c>
      <c r="C232" s="93" t="s">
        <v>5</v>
      </c>
      <c r="D232" s="278" t="s">
        <v>244</v>
      </c>
      <c r="E232" s="63"/>
      <c r="F232" s="8"/>
      <c r="G232" s="10"/>
      <c r="H232" s="63"/>
      <c r="I232" s="63"/>
      <c r="J232" s="63"/>
      <c r="K232" s="63"/>
      <c r="L232" s="63"/>
      <c r="M232" s="279">
        <v>10000</v>
      </c>
      <c r="N232" s="303"/>
    </row>
    <row r="233" spans="1:14" ht="45" customHeight="1" x14ac:dyDescent="0.2">
      <c r="A233" s="269"/>
      <c r="B233" s="7">
        <v>2017</v>
      </c>
      <c r="C233" s="93" t="s">
        <v>5</v>
      </c>
      <c r="D233" s="278" t="s">
        <v>809</v>
      </c>
      <c r="E233" s="63"/>
      <c r="F233" s="8"/>
      <c r="G233" s="10"/>
      <c r="H233" s="63"/>
      <c r="I233" s="63"/>
      <c r="J233" s="63"/>
      <c r="K233" s="63"/>
      <c r="L233" s="63"/>
      <c r="M233" s="279">
        <v>8000</v>
      </c>
      <c r="N233" s="303"/>
    </row>
    <row r="234" spans="1:14" ht="45" customHeight="1" x14ac:dyDescent="0.2">
      <c r="A234" s="269"/>
      <c r="B234" s="7">
        <v>2017</v>
      </c>
      <c r="C234" s="93" t="s">
        <v>5</v>
      </c>
      <c r="D234" s="278" t="s">
        <v>245</v>
      </c>
      <c r="E234" s="63"/>
      <c r="F234" s="8"/>
      <c r="G234" s="10"/>
      <c r="H234" s="63"/>
      <c r="I234" s="63"/>
      <c r="J234" s="63"/>
      <c r="K234" s="63"/>
      <c r="L234" s="63"/>
      <c r="M234" s="279">
        <v>5000</v>
      </c>
      <c r="N234" s="303"/>
    </row>
    <row r="235" spans="1:14" ht="45" customHeight="1" x14ac:dyDescent="0.2">
      <c r="A235" s="269"/>
      <c r="B235" s="7">
        <v>2017</v>
      </c>
      <c r="C235" s="93" t="s">
        <v>5</v>
      </c>
      <c r="D235" s="278" t="s">
        <v>810</v>
      </c>
      <c r="E235" s="63"/>
      <c r="F235" s="8"/>
      <c r="G235" s="10"/>
      <c r="H235" s="63"/>
      <c r="I235" s="63"/>
      <c r="J235" s="63"/>
      <c r="K235" s="63"/>
      <c r="L235" s="63"/>
      <c r="M235" s="279">
        <v>20000</v>
      </c>
      <c r="N235" s="303"/>
    </row>
    <row r="236" spans="1:14" ht="45" customHeight="1" x14ac:dyDescent="0.2">
      <c r="A236" s="269" t="s">
        <v>827</v>
      </c>
      <c r="B236" s="7">
        <v>2017</v>
      </c>
      <c r="C236" s="93" t="s">
        <v>5</v>
      </c>
      <c r="D236" s="278" t="s">
        <v>811</v>
      </c>
      <c r="E236" s="63"/>
      <c r="F236" s="8"/>
      <c r="G236" s="10"/>
      <c r="H236" s="63"/>
      <c r="I236" s="63"/>
      <c r="J236" s="63"/>
      <c r="K236" s="63"/>
      <c r="L236" s="63"/>
      <c r="M236" s="279">
        <v>23000</v>
      </c>
      <c r="N236" s="303"/>
    </row>
    <row r="237" spans="1:14" ht="45" customHeight="1" x14ac:dyDescent="0.2">
      <c r="A237" s="269" t="s">
        <v>827</v>
      </c>
      <c r="B237" s="7">
        <v>2017</v>
      </c>
      <c r="C237" s="93" t="s">
        <v>5</v>
      </c>
      <c r="D237" s="278" t="s">
        <v>812</v>
      </c>
      <c r="E237" s="63"/>
      <c r="F237" s="8"/>
      <c r="G237" s="10"/>
      <c r="H237" s="63"/>
      <c r="I237" s="63"/>
      <c r="J237" s="63"/>
      <c r="K237" s="63"/>
      <c r="L237" s="63"/>
      <c r="M237" s="279">
        <v>4000</v>
      </c>
      <c r="N237" s="303"/>
    </row>
    <row r="238" spans="1:14" ht="45" customHeight="1" x14ac:dyDescent="0.2">
      <c r="A238" s="269"/>
      <c r="B238" s="7">
        <v>2017</v>
      </c>
      <c r="C238" s="93" t="s">
        <v>5</v>
      </c>
      <c r="D238" s="278" t="s">
        <v>813</v>
      </c>
      <c r="E238" s="63"/>
      <c r="F238" s="8"/>
      <c r="G238" s="10"/>
      <c r="H238" s="63"/>
      <c r="I238" s="63"/>
      <c r="J238" s="63"/>
      <c r="K238" s="63"/>
      <c r="L238" s="63"/>
      <c r="M238" s="279">
        <v>5000</v>
      </c>
      <c r="N238" s="303"/>
    </row>
    <row r="239" spans="1:14" ht="45" customHeight="1" x14ac:dyDescent="0.2">
      <c r="A239" s="269" t="s">
        <v>827</v>
      </c>
      <c r="B239" s="7">
        <v>2017</v>
      </c>
      <c r="C239" s="93" t="s">
        <v>5</v>
      </c>
      <c r="D239" s="184" t="s">
        <v>821</v>
      </c>
      <c r="E239" s="63"/>
      <c r="F239" s="8"/>
      <c r="G239" s="10"/>
      <c r="H239" s="63"/>
      <c r="I239" s="63"/>
      <c r="J239" s="63"/>
      <c r="K239" s="63"/>
      <c r="L239" s="63"/>
      <c r="M239" s="279">
        <v>10000</v>
      </c>
      <c r="N239" s="303"/>
    </row>
    <row r="240" spans="1:14" ht="45" customHeight="1" x14ac:dyDescent="0.2">
      <c r="A240" s="269"/>
      <c r="B240" s="7">
        <v>2017</v>
      </c>
      <c r="C240" s="93" t="s">
        <v>5</v>
      </c>
      <c r="D240" s="184" t="s">
        <v>857</v>
      </c>
      <c r="E240" s="63"/>
      <c r="F240" s="8"/>
      <c r="G240" s="10"/>
      <c r="H240" s="63"/>
      <c r="I240" s="63"/>
      <c r="J240" s="63"/>
      <c r="K240" s="63"/>
      <c r="L240" s="63"/>
      <c r="M240" s="279">
        <v>10000</v>
      </c>
      <c r="N240" s="303"/>
    </row>
    <row r="241" spans="1:14" ht="45" customHeight="1" x14ac:dyDescent="0.2">
      <c r="A241" s="269" t="s">
        <v>826</v>
      </c>
      <c r="B241" s="7">
        <v>2017</v>
      </c>
      <c r="C241" s="93" t="s">
        <v>5</v>
      </c>
      <c r="D241" s="282" t="s">
        <v>32</v>
      </c>
      <c r="E241" s="249"/>
      <c r="F241" s="63"/>
      <c r="G241" s="43"/>
      <c r="H241" s="169"/>
      <c r="I241" s="63"/>
      <c r="J241" s="63"/>
      <c r="K241" s="63"/>
      <c r="L241" s="63"/>
      <c r="M241" s="279">
        <v>1200</v>
      </c>
      <c r="N241" s="303"/>
    </row>
    <row r="242" spans="1:14" ht="45" customHeight="1" x14ac:dyDescent="0.2">
      <c r="A242" s="269" t="s">
        <v>826</v>
      </c>
      <c r="B242" s="7">
        <v>2017</v>
      </c>
      <c r="C242" s="93" t="s">
        <v>5</v>
      </c>
      <c r="D242" s="282" t="s">
        <v>825</v>
      </c>
      <c r="E242" s="249"/>
      <c r="F242" s="63"/>
      <c r="G242" s="43"/>
      <c r="H242" s="169"/>
      <c r="I242" s="63"/>
      <c r="J242" s="63"/>
      <c r="K242" s="63"/>
      <c r="L242" s="63"/>
      <c r="M242" s="279">
        <v>2500</v>
      </c>
      <c r="N242" s="303"/>
    </row>
    <row r="243" spans="1:14" ht="45" customHeight="1" x14ac:dyDescent="0.2">
      <c r="A243" s="269" t="s">
        <v>826</v>
      </c>
      <c r="B243" s="7">
        <v>2017</v>
      </c>
      <c r="C243" s="93" t="s">
        <v>5</v>
      </c>
      <c r="D243" s="184" t="s">
        <v>824</v>
      </c>
      <c r="E243" s="63"/>
      <c r="F243" s="8"/>
      <c r="G243" s="10"/>
      <c r="H243" s="63"/>
      <c r="I243" s="63"/>
      <c r="J243" s="63"/>
      <c r="K243" s="63"/>
      <c r="L243" s="63"/>
      <c r="M243" s="279">
        <v>10000</v>
      </c>
      <c r="N243" s="303"/>
    </row>
    <row r="244" spans="1:14" ht="45" customHeight="1" x14ac:dyDescent="0.2">
      <c r="A244" s="269"/>
      <c r="B244" s="7">
        <v>2017</v>
      </c>
      <c r="C244" s="93" t="s">
        <v>5</v>
      </c>
      <c r="D244" s="184" t="s">
        <v>858</v>
      </c>
      <c r="E244" s="63"/>
      <c r="F244" s="8"/>
      <c r="G244" s="10"/>
      <c r="H244" s="63"/>
      <c r="I244" s="63"/>
      <c r="J244" s="63"/>
      <c r="K244" s="63"/>
      <c r="L244" s="63"/>
      <c r="M244" s="279">
        <v>13400</v>
      </c>
      <c r="N244" s="303"/>
    </row>
    <row r="245" spans="1:14" ht="45" customHeight="1" x14ac:dyDescent="0.2">
      <c r="A245" s="269"/>
      <c r="B245" s="7">
        <v>2017</v>
      </c>
      <c r="C245" s="93" t="s">
        <v>5</v>
      </c>
      <c r="D245" s="184" t="s">
        <v>861</v>
      </c>
      <c r="E245" s="63"/>
      <c r="F245" s="8"/>
      <c r="G245" s="10"/>
      <c r="H245" s="63"/>
      <c r="I245" s="63"/>
      <c r="J245" s="63"/>
      <c r="K245" s="63"/>
      <c r="L245" s="63"/>
      <c r="M245" s="279">
        <v>40000</v>
      </c>
      <c r="N245" s="303"/>
    </row>
    <row r="246" spans="1:14" ht="45" customHeight="1" x14ac:dyDescent="0.2">
      <c r="A246" s="269"/>
      <c r="B246" s="7">
        <v>2017</v>
      </c>
      <c r="C246" s="93" t="s">
        <v>5</v>
      </c>
      <c r="D246" s="184" t="s">
        <v>862</v>
      </c>
      <c r="E246" s="63"/>
      <c r="F246" s="8"/>
      <c r="G246" s="10"/>
      <c r="H246" s="63"/>
      <c r="I246" s="63"/>
      <c r="J246" s="63"/>
      <c r="K246" s="63"/>
      <c r="L246" s="63"/>
      <c r="M246" s="279">
        <v>5000</v>
      </c>
      <c r="N246" s="303"/>
    </row>
    <row r="247" spans="1:14" ht="45" customHeight="1" x14ac:dyDescent="0.2">
      <c r="A247" s="269"/>
      <c r="B247" s="7">
        <v>2017</v>
      </c>
      <c r="C247" s="93" t="s">
        <v>5</v>
      </c>
      <c r="D247" s="184" t="s">
        <v>820</v>
      </c>
      <c r="E247" s="63"/>
      <c r="F247" s="8"/>
      <c r="G247" s="10"/>
      <c r="H247" s="63"/>
      <c r="I247" s="63"/>
      <c r="J247" s="63"/>
      <c r="K247" s="63"/>
      <c r="L247" s="63"/>
      <c r="M247" s="279">
        <v>5000</v>
      </c>
      <c r="N247" s="303"/>
    </row>
    <row r="248" spans="1:14" ht="45" customHeight="1" x14ac:dyDescent="0.2">
      <c r="A248" s="269"/>
      <c r="B248" s="312">
        <v>2017</v>
      </c>
      <c r="C248" s="93" t="s">
        <v>5</v>
      </c>
      <c r="D248" s="184" t="s">
        <v>880</v>
      </c>
      <c r="E248" s="63"/>
      <c r="F248" s="8"/>
      <c r="G248" s="10"/>
      <c r="H248" s="63"/>
      <c r="I248" s="63"/>
      <c r="J248" s="63"/>
      <c r="K248" s="63"/>
      <c r="L248" s="63"/>
      <c r="M248" s="279">
        <v>3000</v>
      </c>
      <c r="N248" s="303"/>
    </row>
    <row r="249" spans="1:14" ht="45" customHeight="1" x14ac:dyDescent="0.2">
      <c r="A249" s="269"/>
      <c r="B249" s="331">
        <v>2017</v>
      </c>
      <c r="C249" s="93" t="s">
        <v>5</v>
      </c>
      <c r="D249" s="184" t="s">
        <v>881</v>
      </c>
      <c r="E249" s="63"/>
      <c r="F249" s="8"/>
      <c r="G249" s="10"/>
      <c r="H249" s="63"/>
      <c r="I249" s="63"/>
      <c r="J249" s="63"/>
      <c r="K249" s="63"/>
      <c r="L249" s="63"/>
      <c r="M249" s="279">
        <v>60000</v>
      </c>
      <c r="N249" s="303"/>
    </row>
    <row r="250" spans="1:14" ht="45" customHeight="1" x14ac:dyDescent="0.2">
      <c r="A250" s="269"/>
      <c r="B250" s="331">
        <v>2017</v>
      </c>
      <c r="C250" s="93" t="s">
        <v>5</v>
      </c>
      <c r="D250" s="184" t="s">
        <v>882</v>
      </c>
      <c r="E250" s="63"/>
      <c r="F250" s="8"/>
      <c r="G250" s="10"/>
      <c r="H250" s="63"/>
      <c r="I250" s="63"/>
      <c r="J250" s="63"/>
      <c r="K250" s="63"/>
      <c r="L250" s="63"/>
      <c r="M250" s="279">
        <v>20000</v>
      </c>
      <c r="N250" s="303"/>
    </row>
    <row r="251" spans="1:14" ht="45" customHeight="1" x14ac:dyDescent="0.2">
      <c r="A251" s="269"/>
      <c r="B251" s="331">
        <v>2017</v>
      </c>
      <c r="C251" s="93" t="s">
        <v>5</v>
      </c>
      <c r="D251" s="184" t="s">
        <v>883</v>
      </c>
      <c r="E251" s="63"/>
      <c r="F251" s="8"/>
      <c r="G251" s="10"/>
      <c r="H251" s="63"/>
      <c r="I251" s="63"/>
      <c r="J251" s="63"/>
      <c r="K251" s="63"/>
      <c r="L251" s="63"/>
      <c r="M251" s="279">
        <v>20000</v>
      </c>
      <c r="N251" s="303"/>
    </row>
    <row r="252" spans="1:14" ht="45" customHeight="1" x14ac:dyDescent="0.2">
      <c r="A252" s="269"/>
      <c r="B252" s="331">
        <v>2017</v>
      </c>
      <c r="C252" s="93" t="s">
        <v>5</v>
      </c>
      <c r="D252" s="184" t="s">
        <v>884</v>
      </c>
      <c r="E252" s="63"/>
      <c r="F252" s="8"/>
      <c r="G252" s="10"/>
      <c r="H252" s="63"/>
      <c r="I252" s="63"/>
      <c r="J252" s="63"/>
      <c r="K252" s="63"/>
      <c r="L252" s="63"/>
      <c r="M252" s="279">
        <v>15000</v>
      </c>
      <c r="N252" s="303"/>
    </row>
    <row r="253" spans="1:14" ht="45" customHeight="1" x14ac:dyDescent="0.2">
      <c r="A253" s="22"/>
      <c r="B253" s="50"/>
      <c r="C253" s="93"/>
      <c r="D253" s="63"/>
      <c r="E253" s="8"/>
      <c r="F253" s="8"/>
      <c r="G253" s="9">
        <f>SUM(G3:G193)</f>
        <v>3229007.9200000004</v>
      </c>
      <c r="H253" s="9">
        <f>SUM(H3:H193)</f>
        <v>403253.35999999993</v>
      </c>
      <c r="I253" s="9">
        <f>SUM(I3:I252)</f>
        <v>2439663.5</v>
      </c>
      <c r="J253" s="9"/>
      <c r="K253" s="9"/>
      <c r="L253" s="9"/>
      <c r="M253" s="8">
        <f>SUM(M3:M252)</f>
        <v>1693921.06</v>
      </c>
      <c r="N253" s="303"/>
    </row>
    <row r="255" spans="1:14" ht="45" customHeight="1" x14ac:dyDescent="0.25">
      <c r="D255" s="343" t="s">
        <v>829</v>
      </c>
      <c r="E255" s="344"/>
    </row>
    <row r="256" spans="1:14" ht="45" customHeight="1" x14ac:dyDescent="0.2">
      <c r="D256" s="267" t="s">
        <v>814</v>
      </c>
      <c r="E256" s="8">
        <v>2045534.56</v>
      </c>
    </row>
    <row r="257" spans="4:5" ht="45" customHeight="1" x14ac:dyDescent="0.2">
      <c r="D257" s="267" t="s">
        <v>843</v>
      </c>
      <c r="E257" s="8">
        <v>835220</v>
      </c>
    </row>
    <row r="258" spans="4:5" ht="45" customHeight="1" x14ac:dyDescent="0.2">
      <c r="D258" s="267" t="s">
        <v>815</v>
      </c>
      <c r="E258" s="8">
        <v>2439663.5</v>
      </c>
    </row>
    <row r="259" spans="4:5" ht="45" customHeight="1" x14ac:dyDescent="0.2">
      <c r="D259" s="267" t="s">
        <v>816</v>
      </c>
      <c r="E259" s="8">
        <f>E256+E257-E258</f>
        <v>441091.06000000006</v>
      </c>
    </row>
    <row r="260" spans="4:5" ht="45" customHeight="1" x14ac:dyDescent="0.2">
      <c r="D260" s="267" t="s">
        <v>817</v>
      </c>
      <c r="E260" s="8">
        <v>1252830</v>
      </c>
    </row>
    <row r="261" spans="4:5" ht="45" customHeight="1" x14ac:dyDescent="0.2">
      <c r="D261" s="268" t="s">
        <v>818</v>
      </c>
      <c r="E261" s="200">
        <v>1693921.06</v>
      </c>
    </row>
    <row r="262" spans="4:5" ht="45" customHeight="1" x14ac:dyDescent="0.2">
      <c r="D262" s="268" t="s">
        <v>218</v>
      </c>
      <c r="E262" s="200">
        <v>447227.96</v>
      </c>
    </row>
    <row r="263" spans="4:5" ht="45" customHeight="1" x14ac:dyDescent="0.2">
      <c r="D263" s="268" t="s">
        <v>819</v>
      </c>
      <c r="E263" s="200">
        <f>E261-E262</f>
        <v>1246693.1000000001</v>
      </c>
    </row>
  </sheetData>
  <autoFilter ref="A1:N253"/>
  <dataConsolidate/>
  <mergeCells count="2">
    <mergeCell ref="A2:M2"/>
    <mergeCell ref="D255:E255"/>
  </mergeCells>
  <phoneticPr fontId="0" type="noConversion"/>
  <pageMargins left="0" right="0" top="0.74803149606299213" bottom="0.74803149606299213" header="0.31496062992125984" footer="0.31496062992125984"/>
  <pageSetup paperSize="9" scale="64" firstPageNumber="0" fitToHeight="0" orientation="landscape" r:id="rId1"/>
  <headerFooter>
    <oddFooter>Σελίδα &amp;P από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7"/>
  <sheetViews>
    <sheetView topLeftCell="A5" workbookViewId="0">
      <pane xSplit="4" ySplit="1" topLeftCell="J13" activePane="bottomRight" state="frozen"/>
      <selection activeCell="A5" sqref="A5"/>
      <selection pane="topRight" activeCell="E5" sqref="E5"/>
      <selection pane="bottomLeft" activeCell="A6" sqref="A6"/>
      <selection pane="bottomRight" activeCell="K19" sqref="K19"/>
    </sheetView>
  </sheetViews>
  <sheetFormatPr defaultRowHeight="14.25" x14ac:dyDescent="0.2"/>
  <cols>
    <col min="1" max="1" width="11.5703125" style="76" customWidth="1"/>
    <col min="2" max="2" width="13.140625" customWidth="1"/>
    <col min="3" max="3" width="17.85546875" customWidth="1"/>
    <col min="4" max="4" width="28.42578125" customWidth="1"/>
    <col min="5" max="5" width="18.5703125" customWidth="1"/>
    <col min="6" max="6" width="13.7109375" customWidth="1"/>
    <col min="7" max="8" width="17.5703125" customWidth="1"/>
    <col min="9" max="9" width="20.7109375" customWidth="1"/>
    <col min="10" max="10" width="14.42578125" customWidth="1"/>
    <col min="11" max="11" width="12.7109375" customWidth="1"/>
    <col min="12" max="12" width="13.7109375" customWidth="1"/>
    <col min="13" max="13" width="21.140625" style="281" customWidth="1"/>
    <col min="14" max="14" width="18.85546875" customWidth="1"/>
    <col min="15" max="15" width="14" customWidth="1"/>
    <col min="16" max="16" width="16" customWidth="1"/>
    <col min="17" max="17" width="15.140625" customWidth="1"/>
  </cols>
  <sheetData>
    <row r="1" spans="1:16" ht="37.5" customHeight="1" x14ac:dyDescent="0.2">
      <c r="A1" s="345" t="s">
        <v>679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7"/>
    </row>
    <row r="2" spans="1:16" ht="47.25" customHeight="1" x14ac:dyDescent="0.2">
      <c r="A2" s="132" t="s">
        <v>2</v>
      </c>
      <c r="B2" s="70" t="s">
        <v>3</v>
      </c>
      <c r="C2" s="70" t="s">
        <v>307</v>
      </c>
      <c r="D2" s="70" t="s">
        <v>4</v>
      </c>
      <c r="E2" s="71" t="s">
        <v>126</v>
      </c>
      <c r="F2" s="71" t="s">
        <v>88</v>
      </c>
      <c r="G2" s="131" t="s">
        <v>472</v>
      </c>
      <c r="H2" s="72" t="s">
        <v>683</v>
      </c>
      <c r="I2" s="72" t="s">
        <v>684</v>
      </c>
      <c r="J2" s="72" t="s">
        <v>685</v>
      </c>
      <c r="K2" s="72" t="s">
        <v>686</v>
      </c>
      <c r="L2" s="72" t="s">
        <v>250</v>
      </c>
      <c r="N2" s="348" t="s">
        <v>787</v>
      </c>
      <c r="O2" s="349"/>
    </row>
    <row r="3" spans="1:16" ht="58.5" customHeight="1" x14ac:dyDescent="0.2">
      <c r="A3" s="88" t="s">
        <v>85</v>
      </c>
      <c r="B3" s="87">
        <v>2015</v>
      </c>
      <c r="C3" s="3" t="s">
        <v>8</v>
      </c>
      <c r="D3" s="32" t="s">
        <v>35</v>
      </c>
      <c r="E3" s="89">
        <v>80000</v>
      </c>
      <c r="F3" s="89">
        <v>80000</v>
      </c>
      <c r="G3" s="8">
        <v>22376.22</v>
      </c>
      <c r="H3" s="8">
        <v>0</v>
      </c>
      <c r="I3" s="89">
        <v>22235.95</v>
      </c>
      <c r="J3" s="89"/>
      <c r="K3" s="89"/>
      <c r="L3" s="89">
        <v>0</v>
      </c>
      <c r="N3" s="89" t="s">
        <v>780</v>
      </c>
      <c r="O3" s="89">
        <v>74735.88</v>
      </c>
    </row>
    <row r="4" spans="1:16" ht="57" customHeight="1" x14ac:dyDescent="0.2">
      <c r="A4" s="88" t="s">
        <v>86</v>
      </c>
      <c r="B4" s="87">
        <v>2015</v>
      </c>
      <c r="C4" s="3" t="s">
        <v>8</v>
      </c>
      <c r="D4" s="32" t="s">
        <v>36</v>
      </c>
      <c r="E4" s="89">
        <v>40000</v>
      </c>
      <c r="F4" s="89">
        <v>40000</v>
      </c>
      <c r="G4" s="8">
        <v>22816.400000000001</v>
      </c>
      <c r="H4" s="8">
        <v>17746.830000000002</v>
      </c>
      <c r="I4" s="89">
        <v>5069.57</v>
      </c>
      <c r="J4" s="89"/>
      <c r="K4" s="89"/>
      <c r="L4" s="89">
        <v>0</v>
      </c>
      <c r="N4" s="89" t="s">
        <v>781</v>
      </c>
      <c r="O4" s="89">
        <v>105741.15</v>
      </c>
    </row>
    <row r="5" spans="1:16" ht="78.75" customHeight="1" x14ac:dyDescent="0.2">
      <c r="A5" s="179" t="s">
        <v>280</v>
      </c>
      <c r="B5" s="80" t="s">
        <v>282</v>
      </c>
      <c r="C5" s="21" t="s">
        <v>8</v>
      </c>
      <c r="D5" s="33" t="s">
        <v>281</v>
      </c>
      <c r="E5" s="89">
        <v>40000</v>
      </c>
      <c r="F5" s="89">
        <v>40000</v>
      </c>
      <c r="G5" s="8">
        <v>24400.11</v>
      </c>
      <c r="H5" s="8">
        <v>22970.97</v>
      </c>
      <c r="I5" s="89">
        <v>1429.14</v>
      </c>
      <c r="J5" s="89"/>
      <c r="K5" s="89"/>
      <c r="L5" s="89">
        <v>0</v>
      </c>
      <c r="N5" s="89" t="s">
        <v>782</v>
      </c>
      <c r="O5" s="89">
        <v>154602.60999999999</v>
      </c>
    </row>
    <row r="6" spans="1:16" ht="67.5" customHeight="1" x14ac:dyDescent="0.2">
      <c r="A6" s="100" t="s">
        <v>359</v>
      </c>
      <c r="B6" s="7">
        <v>2016</v>
      </c>
      <c r="C6" s="21" t="s">
        <v>8</v>
      </c>
      <c r="D6" s="54" t="s">
        <v>266</v>
      </c>
      <c r="E6" s="8">
        <v>37504</v>
      </c>
      <c r="F6" s="8">
        <v>37504</v>
      </c>
      <c r="G6" s="8">
        <v>37504</v>
      </c>
      <c r="H6" s="8">
        <v>0</v>
      </c>
      <c r="I6" s="8">
        <v>37504</v>
      </c>
      <c r="J6" s="8"/>
      <c r="K6" s="8"/>
      <c r="L6" s="8">
        <v>0</v>
      </c>
      <c r="M6" s="281" t="s">
        <v>688</v>
      </c>
      <c r="N6" s="89" t="s">
        <v>783</v>
      </c>
      <c r="O6" s="89">
        <v>25874.42</v>
      </c>
    </row>
    <row r="7" spans="1:16" ht="66" customHeight="1" x14ac:dyDescent="0.2">
      <c r="A7" s="175" t="s">
        <v>360</v>
      </c>
      <c r="B7" s="7">
        <v>2016</v>
      </c>
      <c r="C7" s="21" t="s">
        <v>8</v>
      </c>
      <c r="D7" s="54" t="s">
        <v>267</v>
      </c>
      <c r="E7" s="8">
        <v>28520</v>
      </c>
      <c r="F7" s="8">
        <v>28520</v>
      </c>
      <c r="G7" s="8">
        <v>28520</v>
      </c>
      <c r="H7" s="8">
        <v>0</v>
      </c>
      <c r="I7" s="8">
        <v>28520</v>
      </c>
      <c r="J7" s="8"/>
      <c r="K7" s="8"/>
      <c r="L7" s="8">
        <v>0</v>
      </c>
      <c r="M7" s="281" t="s">
        <v>687</v>
      </c>
      <c r="N7" s="89" t="s">
        <v>784</v>
      </c>
      <c r="O7" s="89">
        <v>105841</v>
      </c>
    </row>
    <row r="8" spans="1:16" ht="47.25" customHeight="1" x14ac:dyDescent="0.2">
      <c r="A8" s="100" t="s">
        <v>361</v>
      </c>
      <c r="B8" s="7">
        <v>2016</v>
      </c>
      <c r="C8" s="3" t="s">
        <v>8</v>
      </c>
      <c r="D8" s="52" t="s">
        <v>268</v>
      </c>
      <c r="E8" s="8">
        <v>10000</v>
      </c>
      <c r="F8" s="8">
        <v>10000</v>
      </c>
      <c r="G8" s="8">
        <v>13605.7</v>
      </c>
      <c r="H8" s="8">
        <v>0</v>
      </c>
      <c r="I8" s="8">
        <v>13605.7</v>
      </c>
      <c r="J8" s="8"/>
      <c r="K8" s="8"/>
      <c r="L8" s="8">
        <v>0</v>
      </c>
      <c r="N8" s="89" t="s">
        <v>785</v>
      </c>
      <c r="O8" s="89">
        <f>O3+O4-O5+O7</f>
        <v>131715.42000000001</v>
      </c>
    </row>
    <row r="9" spans="1:16" ht="45" customHeight="1" x14ac:dyDescent="0.2">
      <c r="A9" s="100" t="s">
        <v>362</v>
      </c>
      <c r="B9" s="7">
        <v>2016</v>
      </c>
      <c r="C9" s="3" t="s">
        <v>8</v>
      </c>
      <c r="D9" s="52" t="s">
        <v>294</v>
      </c>
      <c r="E9" s="8">
        <v>6000</v>
      </c>
      <c r="F9" s="8">
        <v>6000</v>
      </c>
      <c r="G9" s="8">
        <v>11252.01</v>
      </c>
      <c r="H9" s="8">
        <v>0</v>
      </c>
      <c r="I9" s="8">
        <v>11252.01</v>
      </c>
      <c r="J9" s="8"/>
      <c r="K9" s="8"/>
      <c r="L9" s="8">
        <v>0</v>
      </c>
      <c r="N9" s="258" t="s">
        <v>786</v>
      </c>
      <c r="O9" s="89">
        <v>25980</v>
      </c>
    </row>
    <row r="10" spans="1:16" ht="54.75" customHeight="1" x14ac:dyDescent="0.2">
      <c r="A10" s="100" t="s">
        <v>363</v>
      </c>
      <c r="B10" s="7">
        <v>2016</v>
      </c>
      <c r="C10" s="3" t="s">
        <v>8</v>
      </c>
      <c r="D10" s="52" t="s">
        <v>293</v>
      </c>
      <c r="E10" s="8">
        <v>7999.24</v>
      </c>
      <c r="F10" s="8">
        <v>7999.24</v>
      </c>
      <c r="G10" s="8">
        <v>7999.24</v>
      </c>
      <c r="H10" s="8">
        <v>0</v>
      </c>
      <c r="I10" s="8">
        <v>7986.24</v>
      </c>
      <c r="J10" s="8"/>
      <c r="K10" s="8"/>
      <c r="L10" s="8">
        <v>0</v>
      </c>
      <c r="N10" s="89" t="s">
        <v>776</v>
      </c>
      <c r="O10" s="89">
        <f>O8-O9</f>
        <v>105735.42000000001</v>
      </c>
      <c r="P10">
        <f>O9+O10</f>
        <v>131715.42000000001</v>
      </c>
    </row>
    <row r="11" spans="1:16" ht="55.5" customHeight="1" x14ac:dyDescent="0.2">
      <c r="A11" s="100" t="s">
        <v>364</v>
      </c>
      <c r="B11" s="7">
        <v>2016</v>
      </c>
      <c r="C11" s="3" t="s">
        <v>8</v>
      </c>
      <c r="D11" s="52" t="s">
        <v>269</v>
      </c>
      <c r="E11" s="8">
        <v>13000</v>
      </c>
      <c r="F11" s="8">
        <v>13000</v>
      </c>
      <c r="G11" s="8">
        <v>13000</v>
      </c>
      <c r="H11" s="8">
        <v>0</v>
      </c>
      <c r="I11" s="8">
        <v>13000</v>
      </c>
      <c r="J11" s="8"/>
      <c r="K11" s="8"/>
      <c r="L11" s="8">
        <v>0</v>
      </c>
    </row>
    <row r="12" spans="1:16" ht="55.5" customHeight="1" x14ac:dyDescent="0.2">
      <c r="A12" s="100" t="s">
        <v>365</v>
      </c>
      <c r="B12" s="7">
        <v>2016</v>
      </c>
      <c r="C12" s="3" t="s">
        <v>8</v>
      </c>
      <c r="D12" s="53" t="s">
        <v>270</v>
      </c>
      <c r="E12" s="8">
        <v>14000</v>
      </c>
      <c r="F12" s="8">
        <v>14000</v>
      </c>
      <c r="G12" s="8">
        <v>14000</v>
      </c>
      <c r="H12" s="8">
        <v>0</v>
      </c>
      <c r="I12" s="8">
        <v>14000</v>
      </c>
      <c r="J12" s="8"/>
      <c r="K12" s="8"/>
      <c r="L12" s="8">
        <v>0</v>
      </c>
    </row>
    <row r="13" spans="1:16" ht="68.25" customHeight="1" x14ac:dyDescent="0.2">
      <c r="A13" s="100" t="s">
        <v>774</v>
      </c>
      <c r="B13" s="250">
        <v>2016</v>
      </c>
      <c r="C13" s="253" t="s">
        <v>8</v>
      </c>
      <c r="D13" s="251" t="s">
        <v>775</v>
      </c>
      <c r="E13" s="252">
        <v>25980</v>
      </c>
      <c r="F13" s="252">
        <v>25980</v>
      </c>
      <c r="G13" s="252">
        <v>25980</v>
      </c>
      <c r="H13" s="252">
        <v>0</v>
      </c>
      <c r="I13" s="252">
        <v>0</v>
      </c>
      <c r="J13" s="244"/>
      <c r="K13" s="244"/>
      <c r="L13" s="252">
        <v>25915.42</v>
      </c>
    </row>
    <row r="14" spans="1:16" ht="68.25" customHeight="1" x14ac:dyDescent="0.2">
      <c r="A14" s="100"/>
      <c r="B14" s="254">
        <v>2017</v>
      </c>
      <c r="C14" s="255" t="s">
        <v>8</v>
      </c>
      <c r="D14" s="256" t="s">
        <v>777</v>
      </c>
      <c r="E14" s="257"/>
      <c r="F14" s="257"/>
      <c r="G14" s="257"/>
      <c r="H14" s="257"/>
      <c r="I14" s="257"/>
      <c r="J14" s="257"/>
      <c r="K14" s="257"/>
      <c r="L14" s="257">
        <v>63000</v>
      </c>
      <c r="M14" s="281">
        <v>25000</v>
      </c>
    </row>
    <row r="15" spans="1:16" ht="68.25" customHeight="1" x14ac:dyDescent="0.2">
      <c r="A15" s="100"/>
      <c r="B15" s="254">
        <v>2017</v>
      </c>
      <c r="C15" s="255" t="s">
        <v>8</v>
      </c>
      <c r="D15" s="256" t="s">
        <v>778</v>
      </c>
      <c r="E15" s="257"/>
      <c r="F15" s="257"/>
      <c r="G15" s="257"/>
      <c r="H15" s="257"/>
      <c r="I15" s="257"/>
      <c r="J15" s="257"/>
      <c r="K15" s="257"/>
      <c r="L15" s="257">
        <v>37000</v>
      </c>
      <c r="M15" s="281">
        <v>15000</v>
      </c>
    </row>
    <row r="16" spans="1:16" ht="68.25" customHeight="1" x14ac:dyDescent="0.2">
      <c r="A16" s="100"/>
      <c r="B16" s="254">
        <v>2017</v>
      </c>
      <c r="C16" s="255" t="s">
        <v>8</v>
      </c>
      <c r="D16" s="256" t="s">
        <v>779</v>
      </c>
      <c r="E16" s="257"/>
      <c r="F16" s="257"/>
      <c r="G16" s="257"/>
      <c r="H16" s="257"/>
      <c r="I16" s="257"/>
      <c r="J16" s="257"/>
      <c r="K16" s="257"/>
      <c r="L16" s="257">
        <v>5800</v>
      </c>
    </row>
    <row r="17" spans="1:12" ht="41.25" customHeight="1" x14ac:dyDescent="0.2">
      <c r="A17" s="49"/>
      <c r="B17" s="50"/>
      <c r="C17" s="21"/>
      <c r="D17" s="54"/>
      <c r="E17" s="8"/>
      <c r="F17" s="8"/>
      <c r="G17" s="8">
        <f>SUM(G3:G13)</f>
        <v>221453.68000000002</v>
      </c>
      <c r="H17" s="8">
        <f>SUM(H3:H13)</f>
        <v>40717.800000000003</v>
      </c>
      <c r="I17" s="8">
        <f>SUM(I3:I13)</f>
        <v>154602.60999999999</v>
      </c>
      <c r="J17" s="8"/>
      <c r="K17" s="8"/>
      <c r="L17" s="8">
        <f>SUM(L3:L16)</f>
        <v>131715.41999999998</v>
      </c>
    </row>
    <row r="18" spans="1:12" ht="30.75" customHeight="1" x14ac:dyDescent="0.2">
      <c r="A18" s="79"/>
    </row>
    <row r="19" spans="1:12" ht="23.25" customHeight="1" x14ac:dyDescent="0.2">
      <c r="A19" s="79"/>
    </row>
    <row r="20" spans="1:12" ht="12.75" x14ac:dyDescent="0.2">
      <c r="A20" s="79"/>
    </row>
    <row r="21" spans="1:12" ht="12.75" x14ac:dyDescent="0.2">
      <c r="A21" s="79"/>
    </row>
    <row r="22" spans="1:12" ht="12.75" x14ac:dyDescent="0.2">
      <c r="A22" s="79"/>
    </row>
    <row r="23" spans="1:12" ht="12.75" x14ac:dyDescent="0.2">
      <c r="A23" s="79"/>
    </row>
    <row r="24" spans="1:12" ht="12.75" x14ac:dyDescent="0.2">
      <c r="A24" s="79"/>
    </row>
    <row r="25" spans="1:12" ht="12.75" x14ac:dyDescent="0.2">
      <c r="A25" s="79"/>
    </row>
    <row r="26" spans="1:12" ht="12.75" x14ac:dyDescent="0.2">
      <c r="A26" s="79"/>
    </row>
    <row r="27" spans="1:12" ht="12.75" x14ac:dyDescent="0.2">
      <c r="A27" s="79"/>
    </row>
    <row r="28" spans="1:12" ht="12.75" x14ac:dyDescent="0.2">
      <c r="A28" s="79"/>
    </row>
    <row r="29" spans="1:12" ht="41.25" customHeight="1" x14ac:dyDescent="0.2">
      <c r="A29" s="79"/>
    </row>
    <row r="30" spans="1:12" ht="39.75" customHeight="1" x14ac:dyDescent="0.2">
      <c r="A30" s="79"/>
    </row>
    <row r="31" spans="1:12" ht="12.75" x14ac:dyDescent="0.2">
      <c r="A31" s="79"/>
    </row>
    <row r="32" spans="1:12" ht="12.75" x14ac:dyDescent="0.2">
      <c r="A32" s="79"/>
    </row>
    <row r="33" spans="1:1" ht="12.75" x14ac:dyDescent="0.2">
      <c r="A33" s="79"/>
    </row>
    <row r="34" spans="1:1" ht="12.75" x14ac:dyDescent="0.2">
      <c r="A34" s="79"/>
    </row>
    <row r="35" spans="1:1" ht="12.75" x14ac:dyDescent="0.2">
      <c r="A35" s="79"/>
    </row>
    <row r="36" spans="1:1" ht="12.75" x14ac:dyDescent="0.2">
      <c r="A36" s="79"/>
    </row>
    <row r="37" spans="1:1" ht="12.75" x14ac:dyDescent="0.2">
      <c r="A37" s="79"/>
    </row>
    <row r="38" spans="1:1" ht="12.75" x14ac:dyDescent="0.2">
      <c r="A38" s="79"/>
    </row>
    <row r="39" spans="1:1" ht="30.75" customHeight="1" x14ac:dyDescent="0.2">
      <c r="A39" s="79"/>
    </row>
    <row r="40" spans="1:1" ht="12.75" x14ac:dyDescent="0.2">
      <c r="A40" s="79"/>
    </row>
    <row r="41" spans="1:1" ht="12.75" x14ac:dyDescent="0.2">
      <c r="A41" s="79"/>
    </row>
    <row r="42" spans="1:1" ht="12.75" x14ac:dyDescent="0.2">
      <c r="A42"/>
    </row>
    <row r="43" spans="1:1" ht="12.75" x14ac:dyDescent="0.2">
      <c r="A43"/>
    </row>
    <row r="44" spans="1:1" ht="12.75" x14ac:dyDescent="0.2">
      <c r="A44"/>
    </row>
    <row r="45" spans="1:1" ht="12.75" x14ac:dyDescent="0.2">
      <c r="A45"/>
    </row>
    <row r="46" spans="1:1" ht="36" customHeight="1" x14ac:dyDescent="0.2">
      <c r="A46"/>
    </row>
    <row r="47" spans="1:1" ht="12.75" x14ac:dyDescent="0.2">
      <c r="A47"/>
    </row>
    <row r="48" spans="1:1" ht="12.75" x14ac:dyDescent="0.2">
      <c r="A48"/>
    </row>
    <row r="49" spans="1:1" ht="21" customHeight="1" x14ac:dyDescent="0.2">
      <c r="A49"/>
    </row>
    <row r="50" spans="1:1" ht="33" customHeight="1" x14ac:dyDescent="0.2">
      <c r="A50"/>
    </row>
    <row r="51" spans="1:1" ht="36.75" customHeight="1" x14ac:dyDescent="0.2">
      <c r="A51"/>
    </row>
    <row r="52" spans="1:1" ht="19.5" customHeight="1" x14ac:dyDescent="0.2">
      <c r="A52"/>
    </row>
    <row r="53" spans="1:1" ht="18.75" customHeight="1" x14ac:dyDescent="0.2">
      <c r="A53"/>
    </row>
    <row r="54" spans="1:1" ht="19.5" customHeight="1" x14ac:dyDescent="0.2">
      <c r="A54"/>
    </row>
    <row r="55" spans="1:1" ht="18" customHeight="1" x14ac:dyDescent="0.2">
      <c r="A55" s="79"/>
    </row>
    <row r="56" spans="1:1" ht="35.25" customHeight="1" x14ac:dyDescent="0.2">
      <c r="A56" s="79"/>
    </row>
    <row r="57" spans="1:1" ht="21" customHeight="1" x14ac:dyDescent="0.2">
      <c r="A57" s="79"/>
    </row>
    <row r="58" spans="1:1" ht="28.5" customHeight="1" x14ac:dyDescent="0.2">
      <c r="A58" s="79"/>
    </row>
    <row r="59" spans="1:1" ht="22.5" customHeight="1" x14ac:dyDescent="0.2">
      <c r="A59" s="79"/>
    </row>
    <row r="60" spans="1:1" ht="12.75" x14ac:dyDescent="0.2">
      <c r="A60" s="79"/>
    </row>
    <row r="61" spans="1:1" ht="12.75" x14ac:dyDescent="0.2">
      <c r="A61" s="79"/>
    </row>
    <row r="62" spans="1:1" ht="12.75" x14ac:dyDescent="0.2">
      <c r="A62" s="79"/>
    </row>
    <row r="63" spans="1:1" ht="12.75" x14ac:dyDescent="0.2">
      <c r="A63" s="79"/>
    </row>
    <row r="69" spans="5:5" ht="21" customHeight="1" x14ac:dyDescent="0.2"/>
    <row r="70" spans="5:5" ht="20.25" customHeight="1" x14ac:dyDescent="0.2"/>
    <row r="71" spans="5:5" ht="17.25" customHeight="1" x14ac:dyDescent="0.2"/>
    <row r="72" spans="5:5" ht="17.25" customHeight="1" x14ac:dyDescent="0.2"/>
    <row r="73" spans="5:5" ht="38.25" customHeight="1" x14ac:dyDescent="0.2"/>
    <row r="74" spans="5:5" ht="36" customHeight="1" x14ac:dyDescent="0.2"/>
    <row r="75" spans="5:5" ht="16.5" customHeight="1" x14ac:dyDescent="0.2"/>
    <row r="76" spans="5:5" ht="15.75" customHeight="1" x14ac:dyDescent="0.2"/>
    <row r="77" spans="5:5" ht="16.5" customHeight="1" x14ac:dyDescent="0.2"/>
    <row r="78" spans="5:5" ht="17.25" customHeight="1" x14ac:dyDescent="0.2"/>
    <row r="79" spans="5:5" ht="33.75" customHeight="1" x14ac:dyDescent="0.2"/>
    <row r="80" spans="5:5" ht="27" customHeight="1" x14ac:dyDescent="0.2">
      <c r="E80" s="82"/>
    </row>
    <row r="81" spans="5:5" x14ac:dyDescent="0.2">
      <c r="E81" s="82"/>
    </row>
    <row r="82" spans="5:5" ht="33" customHeight="1" x14ac:dyDescent="0.2">
      <c r="E82" s="82"/>
    </row>
    <row r="101" spans="5:8" x14ac:dyDescent="0.2">
      <c r="E101" s="85"/>
      <c r="F101" s="85"/>
      <c r="G101" s="85"/>
      <c r="H101" s="85"/>
    </row>
    <row r="192" ht="69" customHeight="1" x14ac:dyDescent="0.2"/>
    <row r="195" spans="3:4" x14ac:dyDescent="0.2">
      <c r="D195" s="79"/>
    </row>
    <row r="196" spans="3:4" x14ac:dyDescent="0.2">
      <c r="C196" s="82"/>
      <c r="D196" s="79"/>
    </row>
    <row r="197" spans="3:4" x14ac:dyDescent="0.2">
      <c r="C197" s="82"/>
      <c r="D197" s="79"/>
    </row>
  </sheetData>
  <autoFilter ref="B2:I2"/>
  <mergeCells count="2">
    <mergeCell ref="A1:L1"/>
    <mergeCell ref="N2:O2"/>
  </mergeCells>
  <phoneticPr fontId="13" type="noConversion"/>
  <pageMargins left="0.23622047244094491" right="0.23622047244094491" top="0.74803149606299213" bottom="0.74803149606299213" header="0.31496062992125984" footer="0.31496062992125984"/>
  <pageSetup paperSize="8" fitToHeight="0" orientation="landscape" horizontalDpi="300" verticalDpi="300" r:id="rId1"/>
  <headerFooter>
    <oddFooter>Σελίδα 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"/>
  <sheetViews>
    <sheetView topLeftCell="A26" workbookViewId="0">
      <pane xSplit="4" ySplit="2" topLeftCell="M39" activePane="bottomRight" state="frozen"/>
      <selection activeCell="A26" sqref="A26"/>
      <selection pane="topRight" activeCell="E26" sqref="E26"/>
      <selection pane="bottomLeft" activeCell="A28" sqref="A28"/>
      <selection pane="bottomRight" activeCell="D40" sqref="D40"/>
    </sheetView>
  </sheetViews>
  <sheetFormatPr defaultRowHeight="12.75" x14ac:dyDescent="0.2"/>
  <cols>
    <col min="1" max="1" width="11.5703125" style="82" customWidth="1"/>
    <col min="2" max="2" width="9.7109375" customWidth="1"/>
    <col min="3" max="3" width="13.140625" customWidth="1"/>
    <col min="4" max="4" width="54" customWidth="1"/>
    <col min="5" max="5" width="13.85546875" customWidth="1"/>
    <col min="6" max="6" width="14.140625" customWidth="1"/>
    <col min="7" max="7" width="17.85546875" customWidth="1"/>
    <col min="8" max="8" width="0.140625" customWidth="1"/>
    <col min="9" max="9" width="14.42578125" customWidth="1"/>
    <col min="10" max="10" width="14.85546875" customWidth="1"/>
    <col min="11" max="11" width="16.28515625" customWidth="1"/>
    <col min="12" max="12" width="15.7109375" customWidth="1"/>
    <col min="13" max="13" width="16.42578125" customWidth="1"/>
    <col min="14" max="14" width="15.7109375" customWidth="1"/>
    <col min="15" max="15" width="16" customWidth="1"/>
    <col min="16" max="16" width="15.140625" customWidth="1"/>
  </cols>
  <sheetData>
    <row r="1" spans="1:16" ht="26.25" customHeight="1" x14ac:dyDescent="0.2">
      <c r="A1" s="350" t="s">
        <v>678</v>
      </c>
      <c r="B1" s="351"/>
      <c r="C1" s="351"/>
      <c r="D1" s="351"/>
      <c r="E1" s="351"/>
      <c r="F1" s="351"/>
      <c r="G1" s="351"/>
      <c r="H1" s="351"/>
      <c r="I1" s="351"/>
      <c r="J1" s="351"/>
      <c r="K1" s="43"/>
      <c r="L1" s="43"/>
      <c r="M1" s="43"/>
      <c r="N1" s="43"/>
    </row>
    <row r="2" spans="1:16" ht="50.25" customHeight="1" x14ac:dyDescent="0.2">
      <c r="A2" s="73"/>
      <c r="B2" s="73" t="s">
        <v>3</v>
      </c>
      <c r="C2" s="73" t="s">
        <v>52</v>
      </c>
      <c r="D2" s="70" t="s">
        <v>4</v>
      </c>
      <c r="E2" s="71" t="s">
        <v>126</v>
      </c>
      <c r="F2" s="71" t="s">
        <v>88</v>
      </c>
      <c r="G2" s="131" t="s">
        <v>677</v>
      </c>
      <c r="H2" s="72" t="s">
        <v>400</v>
      </c>
      <c r="I2" s="72" t="s">
        <v>683</v>
      </c>
      <c r="J2" s="72" t="s">
        <v>684</v>
      </c>
      <c r="K2" s="72" t="s">
        <v>685</v>
      </c>
      <c r="L2" s="72" t="s">
        <v>686</v>
      </c>
      <c r="M2" s="72" t="s">
        <v>250</v>
      </c>
      <c r="N2" s="72" t="s">
        <v>839</v>
      </c>
    </row>
    <row r="3" spans="1:16" ht="38.25" customHeight="1" x14ac:dyDescent="0.2">
      <c r="A3" s="30" t="s">
        <v>14</v>
      </c>
      <c r="B3" s="90">
        <v>2014</v>
      </c>
      <c r="C3" s="62" t="s">
        <v>292</v>
      </c>
      <c r="D3" s="38" t="s">
        <v>133</v>
      </c>
      <c r="E3" s="8">
        <v>6903.72</v>
      </c>
      <c r="F3" s="8">
        <v>6903.72</v>
      </c>
      <c r="G3" s="8">
        <v>6903.72</v>
      </c>
      <c r="H3" s="8">
        <v>2051.34</v>
      </c>
      <c r="I3" s="8">
        <v>1070.0999999999999</v>
      </c>
      <c r="J3" s="8">
        <v>5833.62</v>
      </c>
      <c r="K3" s="43"/>
      <c r="L3" s="43"/>
      <c r="M3" s="8">
        <v>0</v>
      </c>
      <c r="N3" s="69" t="s">
        <v>215</v>
      </c>
    </row>
    <row r="4" spans="1:16" ht="42.75" customHeight="1" x14ac:dyDescent="0.2">
      <c r="A4" s="29" t="s">
        <v>9</v>
      </c>
      <c r="B4" s="133">
        <v>2015</v>
      </c>
      <c r="C4" s="134" t="s">
        <v>292</v>
      </c>
      <c r="D4" s="266" t="s">
        <v>55</v>
      </c>
      <c r="E4" s="8">
        <v>53010</v>
      </c>
      <c r="F4" s="8">
        <v>53010</v>
      </c>
      <c r="G4" s="8">
        <v>53010</v>
      </c>
      <c r="H4" s="8">
        <v>35812</v>
      </c>
      <c r="I4" s="8">
        <v>0</v>
      </c>
      <c r="J4" s="8">
        <v>53010</v>
      </c>
      <c r="K4" s="43"/>
      <c r="L4" s="43"/>
      <c r="M4" s="8">
        <v>53010</v>
      </c>
      <c r="N4" s="69" t="s">
        <v>215</v>
      </c>
    </row>
    <row r="5" spans="1:16" ht="49.5" customHeight="1" x14ac:dyDescent="0.2">
      <c r="A5" s="29" t="s">
        <v>10</v>
      </c>
      <c r="B5" s="133">
        <v>2015</v>
      </c>
      <c r="C5" s="134" t="s">
        <v>292</v>
      </c>
      <c r="D5" s="266" t="s">
        <v>56</v>
      </c>
      <c r="E5" s="8">
        <v>13920</v>
      </c>
      <c r="F5" s="8">
        <v>13920</v>
      </c>
      <c r="G5" s="8">
        <v>13920</v>
      </c>
      <c r="H5" s="8">
        <v>9065.64</v>
      </c>
      <c r="I5" s="8">
        <v>0</v>
      </c>
      <c r="J5" s="8">
        <v>13920</v>
      </c>
      <c r="K5" s="43"/>
      <c r="L5" s="43"/>
      <c r="M5" s="8">
        <v>13920</v>
      </c>
      <c r="N5" s="69" t="s">
        <v>215</v>
      </c>
      <c r="P5" s="187"/>
    </row>
    <row r="6" spans="1:16" ht="49.5" customHeight="1" x14ac:dyDescent="0.2">
      <c r="A6" s="29" t="s">
        <v>12</v>
      </c>
      <c r="B6" s="133">
        <v>2015</v>
      </c>
      <c r="C6" s="134" t="s">
        <v>292</v>
      </c>
      <c r="D6" s="34" t="s">
        <v>18</v>
      </c>
      <c r="E6" s="8">
        <v>11758.66</v>
      </c>
      <c r="F6" s="8">
        <v>11758.66</v>
      </c>
      <c r="G6" s="8">
        <v>11758.66</v>
      </c>
      <c r="H6" s="8">
        <v>0</v>
      </c>
      <c r="I6" s="8">
        <v>0</v>
      </c>
      <c r="J6" s="8">
        <v>11758.66</v>
      </c>
      <c r="K6" s="8">
        <v>11758.66</v>
      </c>
      <c r="L6" s="43"/>
      <c r="M6" s="8">
        <v>0</v>
      </c>
      <c r="N6" s="69" t="s">
        <v>215</v>
      </c>
    </row>
    <row r="7" spans="1:16" ht="49.5" customHeight="1" x14ac:dyDescent="0.2">
      <c r="A7" s="29" t="s">
        <v>13</v>
      </c>
      <c r="B7" s="133">
        <v>2015</v>
      </c>
      <c r="C7" s="134" t="s">
        <v>292</v>
      </c>
      <c r="D7" s="34" t="s">
        <v>19</v>
      </c>
      <c r="E7" s="8">
        <v>2936.45</v>
      </c>
      <c r="F7" s="8">
        <v>2936.45</v>
      </c>
      <c r="G7" s="8">
        <v>2936.45</v>
      </c>
      <c r="H7" s="8">
        <v>0</v>
      </c>
      <c r="I7" s="8">
        <v>0</v>
      </c>
      <c r="J7" s="8">
        <v>2936.45</v>
      </c>
      <c r="K7" s="43"/>
      <c r="L7" s="43"/>
      <c r="M7" s="8">
        <v>0</v>
      </c>
      <c r="N7" s="69" t="s">
        <v>215</v>
      </c>
    </row>
    <row r="8" spans="1:16" ht="38.25" customHeight="1" x14ac:dyDescent="0.2">
      <c r="A8" s="29" t="s">
        <v>16</v>
      </c>
      <c r="B8" s="90">
        <v>2015</v>
      </c>
      <c r="C8" s="62" t="s">
        <v>292</v>
      </c>
      <c r="D8" s="34" t="s">
        <v>20</v>
      </c>
      <c r="E8" s="8">
        <v>1000</v>
      </c>
      <c r="F8" s="8">
        <v>1000</v>
      </c>
      <c r="G8" s="8">
        <v>1000</v>
      </c>
      <c r="H8" s="8">
        <v>0</v>
      </c>
      <c r="I8" s="8">
        <v>0</v>
      </c>
      <c r="J8" s="8">
        <v>1000</v>
      </c>
      <c r="K8" s="43"/>
      <c r="L8" s="43"/>
      <c r="M8" s="8">
        <v>0</v>
      </c>
      <c r="N8" s="69" t="s">
        <v>215</v>
      </c>
    </row>
    <row r="9" spans="1:16" ht="48.75" customHeight="1" x14ac:dyDescent="0.2">
      <c r="A9" s="240" t="s">
        <v>87</v>
      </c>
      <c r="B9" s="241">
        <v>2015</v>
      </c>
      <c r="C9" s="242" t="s">
        <v>292</v>
      </c>
      <c r="D9" s="243" t="s">
        <v>40</v>
      </c>
      <c r="E9" s="199">
        <v>6880</v>
      </c>
      <c r="F9" s="199">
        <v>6880</v>
      </c>
      <c r="G9" s="199">
        <v>6880</v>
      </c>
      <c r="H9" s="199">
        <v>0</v>
      </c>
      <c r="I9" s="199">
        <v>6878.8</v>
      </c>
      <c r="J9" s="199">
        <v>0</v>
      </c>
      <c r="K9" s="43"/>
      <c r="L9" s="43"/>
      <c r="M9" s="8">
        <v>0</v>
      </c>
      <c r="N9" s="69" t="s">
        <v>216</v>
      </c>
    </row>
    <row r="10" spans="1:16" ht="48" customHeight="1" x14ac:dyDescent="0.2">
      <c r="A10" s="29" t="s">
        <v>203</v>
      </c>
      <c r="B10" s="90">
        <v>2015</v>
      </c>
      <c r="C10" s="62" t="s">
        <v>292</v>
      </c>
      <c r="D10" s="34" t="s">
        <v>205</v>
      </c>
      <c r="E10" s="8">
        <v>9617</v>
      </c>
      <c r="F10" s="8">
        <v>9617</v>
      </c>
      <c r="G10" s="8">
        <v>9617</v>
      </c>
      <c r="H10" s="8">
        <v>0</v>
      </c>
      <c r="I10" s="8">
        <v>0</v>
      </c>
      <c r="J10" s="8">
        <v>9617</v>
      </c>
      <c r="K10" s="8">
        <v>9616.4599999999991</v>
      </c>
      <c r="L10" s="43"/>
      <c r="M10" s="8">
        <v>0</v>
      </c>
      <c r="N10" s="69" t="s">
        <v>216</v>
      </c>
    </row>
    <row r="11" spans="1:16" ht="47.25" customHeight="1" x14ac:dyDescent="0.2">
      <c r="A11" s="29" t="s">
        <v>207</v>
      </c>
      <c r="B11" s="90">
        <v>2015</v>
      </c>
      <c r="C11" s="62" t="s">
        <v>292</v>
      </c>
      <c r="D11" s="34" t="s">
        <v>208</v>
      </c>
      <c r="E11" s="8">
        <v>10261</v>
      </c>
      <c r="F11" s="8">
        <v>10261</v>
      </c>
      <c r="G11" s="8">
        <v>10261</v>
      </c>
      <c r="H11" s="8">
        <v>0</v>
      </c>
      <c r="I11" s="8">
        <v>0</v>
      </c>
      <c r="J11" s="8">
        <v>10261</v>
      </c>
      <c r="K11" s="43"/>
      <c r="L11" s="43"/>
      <c r="M11" s="8">
        <v>0</v>
      </c>
      <c r="N11" s="69" t="s">
        <v>216</v>
      </c>
    </row>
    <row r="12" spans="1:16" s="136" customFormat="1" ht="33" customHeight="1" x14ac:dyDescent="0.2">
      <c r="A12" s="29" t="s">
        <v>390</v>
      </c>
      <c r="B12" s="133">
        <v>2015</v>
      </c>
      <c r="C12" s="134" t="s">
        <v>292</v>
      </c>
      <c r="D12" s="34" t="s">
        <v>391</v>
      </c>
      <c r="E12" s="8">
        <v>1500</v>
      </c>
      <c r="F12" s="8">
        <v>1500</v>
      </c>
      <c r="G12" s="8">
        <v>1500</v>
      </c>
      <c r="H12" s="8">
        <v>0</v>
      </c>
      <c r="I12" s="8">
        <v>1500</v>
      </c>
      <c r="J12" s="8">
        <v>0</v>
      </c>
      <c r="K12" s="246"/>
      <c r="L12" s="246"/>
      <c r="M12" s="8">
        <v>0</v>
      </c>
      <c r="N12" s="135" t="s">
        <v>215</v>
      </c>
    </row>
    <row r="13" spans="1:16" ht="44.25" customHeight="1" x14ac:dyDescent="0.2">
      <c r="A13" s="29" t="s">
        <v>366</v>
      </c>
      <c r="B13" s="7">
        <v>2016</v>
      </c>
      <c r="C13" s="134" t="s">
        <v>292</v>
      </c>
      <c r="D13" s="34" t="s">
        <v>222</v>
      </c>
      <c r="E13" s="8">
        <v>30830</v>
      </c>
      <c r="F13" s="8">
        <v>30830</v>
      </c>
      <c r="G13" s="8">
        <v>30830</v>
      </c>
      <c r="H13" s="8"/>
      <c r="I13" s="8">
        <v>0</v>
      </c>
      <c r="J13" s="8">
        <v>30830</v>
      </c>
      <c r="K13" s="43"/>
      <c r="L13" s="43"/>
      <c r="M13" s="8">
        <v>0</v>
      </c>
      <c r="N13" s="69" t="s">
        <v>215</v>
      </c>
    </row>
    <row r="14" spans="1:16" ht="27.75" customHeight="1" x14ac:dyDescent="0.2">
      <c r="A14" s="29" t="s">
        <v>367</v>
      </c>
      <c r="B14" s="4">
        <v>2016</v>
      </c>
      <c r="C14" s="62" t="s">
        <v>292</v>
      </c>
      <c r="D14" s="36" t="s">
        <v>11</v>
      </c>
      <c r="E14" s="8">
        <v>5000</v>
      </c>
      <c r="F14" s="8">
        <v>5000</v>
      </c>
      <c r="G14" s="8">
        <v>5000</v>
      </c>
      <c r="H14" s="8"/>
      <c r="I14" s="8">
        <v>92.8</v>
      </c>
      <c r="J14" s="8">
        <v>4907.2</v>
      </c>
      <c r="K14" s="43"/>
      <c r="L14" s="43"/>
      <c r="M14" s="8">
        <v>0</v>
      </c>
      <c r="N14" s="69" t="s">
        <v>215</v>
      </c>
    </row>
    <row r="15" spans="1:16" ht="47.25" customHeight="1" x14ac:dyDescent="0.2">
      <c r="A15" s="29" t="s">
        <v>368</v>
      </c>
      <c r="B15" s="4">
        <v>2016</v>
      </c>
      <c r="C15" s="62" t="s">
        <v>292</v>
      </c>
      <c r="D15" s="36" t="s">
        <v>132</v>
      </c>
      <c r="E15" s="8">
        <v>5000</v>
      </c>
      <c r="F15" s="8">
        <v>5000</v>
      </c>
      <c r="G15" s="8">
        <v>5000</v>
      </c>
      <c r="H15" s="8"/>
      <c r="I15" s="8">
        <v>40.6</v>
      </c>
      <c r="J15" s="8">
        <v>4959.3999999999996</v>
      </c>
      <c r="K15" s="43"/>
      <c r="L15" s="43"/>
      <c r="M15" s="8">
        <v>0</v>
      </c>
      <c r="N15" s="69" t="s">
        <v>215</v>
      </c>
    </row>
    <row r="16" spans="1:16" ht="41.25" customHeight="1" x14ac:dyDescent="0.2">
      <c r="A16" s="29" t="s">
        <v>369</v>
      </c>
      <c r="B16" s="7">
        <v>2016</v>
      </c>
      <c r="C16" s="134" t="s">
        <v>292</v>
      </c>
      <c r="D16" s="37" t="s">
        <v>15</v>
      </c>
      <c r="E16" s="8">
        <v>2300</v>
      </c>
      <c r="F16" s="8">
        <v>2300</v>
      </c>
      <c r="G16" s="8">
        <v>2300</v>
      </c>
      <c r="H16" s="8"/>
      <c r="I16" s="8">
        <v>0</v>
      </c>
      <c r="J16" s="8">
        <v>2300</v>
      </c>
      <c r="K16" s="43"/>
      <c r="L16" s="43"/>
      <c r="M16" s="8">
        <v>0</v>
      </c>
      <c r="N16" s="69" t="s">
        <v>215</v>
      </c>
    </row>
    <row r="17" spans="1:14" ht="39.75" customHeight="1" x14ac:dyDescent="0.2">
      <c r="A17" s="29" t="s">
        <v>370</v>
      </c>
      <c r="B17" s="7">
        <v>2016</v>
      </c>
      <c r="C17" s="134" t="s">
        <v>292</v>
      </c>
      <c r="D17" s="39" t="s">
        <v>134</v>
      </c>
      <c r="E17" s="8">
        <v>9000</v>
      </c>
      <c r="F17" s="8">
        <v>9000</v>
      </c>
      <c r="G17" s="8">
        <v>9000</v>
      </c>
      <c r="H17" s="8"/>
      <c r="I17" s="8">
        <v>1653.04</v>
      </c>
      <c r="J17" s="8">
        <v>7346.96</v>
      </c>
      <c r="K17" s="43"/>
      <c r="L17" s="43"/>
      <c r="M17" s="8">
        <v>0</v>
      </c>
      <c r="N17" s="69" t="s">
        <v>215</v>
      </c>
    </row>
    <row r="18" spans="1:14" ht="57.75" customHeight="1" x14ac:dyDescent="0.2">
      <c r="A18" s="29" t="s">
        <v>371</v>
      </c>
      <c r="B18" s="4">
        <v>2016</v>
      </c>
      <c r="C18" s="62" t="s">
        <v>292</v>
      </c>
      <c r="D18" s="34" t="s">
        <v>23</v>
      </c>
      <c r="E18" s="8">
        <v>10270</v>
      </c>
      <c r="F18" s="8">
        <v>10270</v>
      </c>
      <c r="G18" s="8">
        <v>10270</v>
      </c>
      <c r="H18" s="8"/>
      <c r="I18" s="8">
        <v>0</v>
      </c>
      <c r="J18" s="8">
        <v>10270</v>
      </c>
      <c r="K18" s="43"/>
      <c r="L18" s="43"/>
      <c r="M18" s="8">
        <v>0</v>
      </c>
      <c r="N18" s="69" t="s">
        <v>216</v>
      </c>
    </row>
    <row r="19" spans="1:14" ht="44.25" customHeight="1" x14ac:dyDescent="0.2">
      <c r="A19" s="29" t="s">
        <v>372</v>
      </c>
      <c r="B19" s="4">
        <v>2016</v>
      </c>
      <c r="C19" s="62" t="s">
        <v>292</v>
      </c>
      <c r="D19" s="34" t="s">
        <v>21</v>
      </c>
      <c r="E19" s="8">
        <v>11640</v>
      </c>
      <c r="F19" s="8">
        <v>11640</v>
      </c>
      <c r="G19" s="8">
        <v>11640</v>
      </c>
      <c r="H19" s="8"/>
      <c r="I19" s="8">
        <v>0</v>
      </c>
      <c r="J19" s="8">
        <v>11640</v>
      </c>
      <c r="K19" s="43"/>
      <c r="L19" s="43"/>
      <c r="M19" s="8">
        <v>0</v>
      </c>
      <c r="N19" s="69" t="s">
        <v>216</v>
      </c>
    </row>
    <row r="20" spans="1:14" ht="42.75" customHeight="1" x14ac:dyDescent="0.2">
      <c r="A20" s="29" t="s">
        <v>373</v>
      </c>
      <c r="B20" s="4">
        <v>2016</v>
      </c>
      <c r="C20" s="62" t="s">
        <v>292</v>
      </c>
      <c r="D20" s="34" t="s">
        <v>22</v>
      </c>
      <c r="E20" s="8">
        <v>14665</v>
      </c>
      <c r="F20" s="8">
        <v>14665</v>
      </c>
      <c r="G20" s="8">
        <v>14665</v>
      </c>
      <c r="H20" s="8"/>
      <c r="I20" s="8">
        <v>0</v>
      </c>
      <c r="J20" s="8">
        <v>14665</v>
      </c>
      <c r="K20" s="43"/>
      <c r="L20" s="43"/>
      <c r="M20" s="8">
        <v>0</v>
      </c>
      <c r="N20" s="69" t="s">
        <v>216</v>
      </c>
    </row>
    <row r="21" spans="1:14" ht="48.75" customHeight="1" x14ac:dyDescent="0.2">
      <c r="A21" s="29" t="s">
        <v>374</v>
      </c>
      <c r="B21" s="7">
        <v>2016</v>
      </c>
      <c r="C21" s="134" t="s">
        <v>292</v>
      </c>
      <c r="D21" s="34" t="s">
        <v>41</v>
      </c>
      <c r="E21" s="8">
        <v>13400</v>
      </c>
      <c r="F21" s="8">
        <v>13400</v>
      </c>
      <c r="G21" s="8">
        <v>13400</v>
      </c>
      <c r="H21" s="8"/>
      <c r="I21" s="8">
        <v>0</v>
      </c>
      <c r="J21" s="8">
        <v>13400</v>
      </c>
      <c r="K21" s="43"/>
      <c r="L21" s="43"/>
      <c r="M21" s="8">
        <v>0</v>
      </c>
      <c r="N21" s="69" t="s">
        <v>216</v>
      </c>
    </row>
    <row r="22" spans="1:14" ht="25.5" x14ac:dyDescent="0.2">
      <c r="A22" s="29" t="s">
        <v>375</v>
      </c>
      <c r="B22" s="4">
        <v>2016</v>
      </c>
      <c r="C22" s="62" t="s">
        <v>292</v>
      </c>
      <c r="D22" s="34" t="s">
        <v>202</v>
      </c>
      <c r="E22" s="8">
        <v>10540</v>
      </c>
      <c r="F22" s="8">
        <v>10540</v>
      </c>
      <c r="G22" s="8">
        <v>10540</v>
      </c>
      <c r="H22" s="8"/>
      <c r="I22" s="8">
        <v>0</v>
      </c>
      <c r="J22" s="8">
        <v>10540</v>
      </c>
      <c r="K22" s="43"/>
      <c r="L22" s="43"/>
      <c r="M22" s="8">
        <v>0</v>
      </c>
      <c r="N22" s="69" t="s">
        <v>216</v>
      </c>
    </row>
    <row r="23" spans="1:14" ht="45.75" customHeight="1" x14ac:dyDescent="0.2">
      <c r="A23" s="29" t="s">
        <v>376</v>
      </c>
      <c r="B23" s="4">
        <v>2016</v>
      </c>
      <c r="C23" s="62" t="s">
        <v>292</v>
      </c>
      <c r="D23" s="34" t="s">
        <v>204</v>
      </c>
      <c r="E23" s="8">
        <v>10540</v>
      </c>
      <c r="F23" s="8">
        <v>10540</v>
      </c>
      <c r="G23" s="8">
        <v>10540</v>
      </c>
      <c r="H23" s="8"/>
      <c r="I23" s="8">
        <v>0</v>
      </c>
      <c r="J23" s="8">
        <v>10540</v>
      </c>
      <c r="K23" s="43"/>
      <c r="L23" s="43"/>
      <c r="M23" s="8">
        <v>0</v>
      </c>
      <c r="N23" s="69" t="s">
        <v>216</v>
      </c>
    </row>
    <row r="24" spans="1:14" ht="40.5" customHeight="1" x14ac:dyDescent="0.2">
      <c r="A24" s="29" t="s">
        <v>377</v>
      </c>
      <c r="B24" s="4">
        <v>2016</v>
      </c>
      <c r="C24" s="62" t="s">
        <v>292</v>
      </c>
      <c r="D24" s="34" t="s">
        <v>205</v>
      </c>
      <c r="E24" s="8">
        <v>10427</v>
      </c>
      <c r="F24" s="8">
        <v>10427</v>
      </c>
      <c r="G24" s="8">
        <v>10427</v>
      </c>
      <c r="H24" s="8"/>
      <c r="I24" s="8">
        <v>0</v>
      </c>
      <c r="J24" s="8">
        <v>10427</v>
      </c>
      <c r="K24" s="43"/>
      <c r="L24" s="43"/>
      <c r="M24" s="8">
        <v>0</v>
      </c>
      <c r="N24" s="69" t="s">
        <v>216</v>
      </c>
    </row>
    <row r="25" spans="1:14" ht="49.5" customHeight="1" x14ac:dyDescent="0.2">
      <c r="A25" s="29" t="s">
        <v>378</v>
      </c>
      <c r="B25" s="4">
        <v>2016</v>
      </c>
      <c r="C25" s="62" t="s">
        <v>292</v>
      </c>
      <c r="D25" s="34" t="s">
        <v>206</v>
      </c>
      <c r="E25" s="8">
        <v>10870</v>
      </c>
      <c r="F25" s="8">
        <v>10870</v>
      </c>
      <c r="G25" s="8">
        <v>10870</v>
      </c>
      <c r="H25" s="8"/>
      <c r="I25" s="8">
        <v>0</v>
      </c>
      <c r="J25" s="8">
        <v>10870</v>
      </c>
      <c r="K25" s="43"/>
      <c r="L25" s="43"/>
      <c r="M25" s="8">
        <v>0</v>
      </c>
      <c r="N25" s="69" t="s">
        <v>216</v>
      </c>
    </row>
    <row r="26" spans="1:14" ht="42.75" customHeight="1" x14ac:dyDescent="0.2">
      <c r="A26" s="29" t="s">
        <v>379</v>
      </c>
      <c r="B26" s="4">
        <v>2016</v>
      </c>
      <c r="C26" s="62" t="s">
        <v>292</v>
      </c>
      <c r="D26" s="34" t="s">
        <v>208</v>
      </c>
      <c r="E26" s="8">
        <v>10540</v>
      </c>
      <c r="F26" s="8">
        <v>10540</v>
      </c>
      <c r="G26" s="8">
        <v>10540</v>
      </c>
      <c r="H26" s="8"/>
      <c r="I26" s="8">
        <v>0</v>
      </c>
      <c r="J26" s="8">
        <v>10540</v>
      </c>
      <c r="K26" s="43"/>
      <c r="L26" s="43"/>
      <c r="M26" s="8">
        <v>0</v>
      </c>
      <c r="N26" s="69" t="s">
        <v>216</v>
      </c>
    </row>
    <row r="27" spans="1:14" ht="36" customHeight="1" x14ac:dyDescent="0.2">
      <c r="A27" s="29" t="s">
        <v>380</v>
      </c>
      <c r="B27" s="4">
        <v>2016</v>
      </c>
      <c r="C27" s="62" t="s">
        <v>292</v>
      </c>
      <c r="D27" s="34" t="s">
        <v>143</v>
      </c>
      <c r="E27" s="8">
        <v>6936.2</v>
      </c>
      <c r="F27" s="8">
        <v>6936.2</v>
      </c>
      <c r="G27" s="8">
        <v>6936.2</v>
      </c>
      <c r="H27" s="8"/>
      <c r="I27" s="8">
        <v>0</v>
      </c>
      <c r="J27" s="8">
        <v>6655.7</v>
      </c>
      <c r="K27" s="43"/>
      <c r="L27" s="43"/>
      <c r="M27" s="8">
        <v>0</v>
      </c>
      <c r="N27" s="69" t="s">
        <v>216</v>
      </c>
    </row>
    <row r="28" spans="1:14" ht="34.5" customHeight="1" x14ac:dyDescent="0.2">
      <c r="A28" s="29" t="s">
        <v>649</v>
      </c>
      <c r="B28" s="7">
        <v>2016</v>
      </c>
      <c r="C28" s="134" t="s">
        <v>292</v>
      </c>
      <c r="D28" s="34" t="s">
        <v>650</v>
      </c>
      <c r="E28" s="8">
        <v>22516.54</v>
      </c>
      <c r="F28" s="8">
        <v>22516.54</v>
      </c>
      <c r="G28" s="8">
        <v>22516.54</v>
      </c>
      <c r="H28" s="43"/>
      <c r="I28" s="8">
        <v>0</v>
      </c>
      <c r="J28" s="8">
        <v>22516.54</v>
      </c>
      <c r="K28" s="43"/>
      <c r="L28" s="43"/>
      <c r="M28" s="8">
        <v>0</v>
      </c>
      <c r="N28" s="69" t="s">
        <v>216</v>
      </c>
    </row>
    <row r="29" spans="1:14" ht="34.5" customHeight="1" x14ac:dyDescent="0.2">
      <c r="A29" s="29" t="s">
        <v>651</v>
      </c>
      <c r="B29" s="7">
        <v>2016</v>
      </c>
      <c r="C29" s="134" t="s">
        <v>292</v>
      </c>
      <c r="D29" s="34" t="s">
        <v>652</v>
      </c>
      <c r="E29" s="8">
        <v>4500</v>
      </c>
      <c r="F29" s="8">
        <v>4500</v>
      </c>
      <c r="G29" s="8">
        <v>4500</v>
      </c>
      <c r="H29" s="43"/>
      <c r="I29" s="8">
        <v>0</v>
      </c>
      <c r="J29" s="8">
        <v>4500</v>
      </c>
      <c r="K29" s="43"/>
      <c r="L29" s="43"/>
      <c r="M29" s="8">
        <v>0</v>
      </c>
      <c r="N29" s="69" t="s">
        <v>216</v>
      </c>
    </row>
    <row r="30" spans="1:14" ht="34.5" customHeight="1" x14ac:dyDescent="0.2">
      <c r="A30" s="29"/>
      <c r="B30" s="254">
        <v>2017</v>
      </c>
      <c r="C30" s="260" t="s">
        <v>292</v>
      </c>
      <c r="D30" s="261" t="s">
        <v>743</v>
      </c>
      <c r="E30" s="257"/>
      <c r="F30" s="257"/>
      <c r="G30" s="257"/>
      <c r="H30" s="259"/>
      <c r="I30" s="257"/>
      <c r="J30" s="257"/>
      <c r="K30" s="259"/>
      <c r="L30" s="259"/>
      <c r="M30" s="257">
        <v>5000</v>
      </c>
      <c r="N30" s="262" t="s">
        <v>836</v>
      </c>
    </row>
    <row r="31" spans="1:14" ht="34.5" customHeight="1" x14ac:dyDescent="0.2">
      <c r="A31" s="29"/>
      <c r="B31" s="254">
        <v>2017</v>
      </c>
      <c r="C31" s="260" t="s">
        <v>292</v>
      </c>
      <c r="D31" s="261" t="s">
        <v>19</v>
      </c>
      <c r="E31" s="257"/>
      <c r="F31" s="257"/>
      <c r="G31" s="257"/>
      <c r="H31" s="259"/>
      <c r="I31" s="257"/>
      <c r="J31" s="257"/>
      <c r="K31" s="259"/>
      <c r="L31" s="259"/>
      <c r="M31" s="257">
        <v>2000</v>
      </c>
      <c r="N31" s="262" t="s">
        <v>836</v>
      </c>
    </row>
    <row r="32" spans="1:14" ht="34.5" customHeight="1" x14ac:dyDescent="0.2">
      <c r="A32" s="29"/>
      <c r="B32" s="254">
        <v>2017</v>
      </c>
      <c r="C32" s="260" t="s">
        <v>292</v>
      </c>
      <c r="D32" s="261" t="s">
        <v>15</v>
      </c>
      <c r="E32" s="257"/>
      <c r="F32" s="257"/>
      <c r="G32" s="257"/>
      <c r="H32" s="259"/>
      <c r="I32" s="257"/>
      <c r="J32" s="257"/>
      <c r="K32" s="259"/>
      <c r="L32" s="259"/>
      <c r="M32" s="257">
        <v>1000</v>
      </c>
      <c r="N32" s="262" t="s">
        <v>836</v>
      </c>
    </row>
    <row r="33" spans="1:14" ht="34.5" customHeight="1" x14ac:dyDescent="0.2">
      <c r="A33" s="29"/>
      <c r="B33" s="254">
        <v>2017</v>
      </c>
      <c r="C33" s="260" t="s">
        <v>292</v>
      </c>
      <c r="D33" s="261" t="s">
        <v>20</v>
      </c>
      <c r="E33" s="257"/>
      <c r="F33" s="257"/>
      <c r="G33" s="257"/>
      <c r="H33" s="259"/>
      <c r="I33" s="257"/>
      <c r="J33" s="257"/>
      <c r="K33" s="259"/>
      <c r="L33" s="259"/>
      <c r="M33" s="257">
        <v>500</v>
      </c>
      <c r="N33" s="262" t="s">
        <v>836</v>
      </c>
    </row>
    <row r="34" spans="1:14" ht="34.5" customHeight="1" x14ac:dyDescent="0.2">
      <c r="A34" s="29"/>
      <c r="B34" s="254">
        <v>2017</v>
      </c>
      <c r="C34" s="260" t="s">
        <v>292</v>
      </c>
      <c r="D34" s="261" t="s">
        <v>744</v>
      </c>
      <c r="E34" s="257"/>
      <c r="F34" s="257"/>
      <c r="G34" s="257"/>
      <c r="H34" s="259"/>
      <c r="I34" s="257"/>
      <c r="J34" s="257"/>
      <c r="K34" s="259"/>
      <c r="L34" s="259"/>
      <c r="M34" s="257">
        <v>5000</v>
      </c>
      <c r="N34" s="262" t="s">
        <v>836</v>
      </c>
    </row>
    <row r="35" spans="1:14" ht="34.5" customHeight="1" x14ac:dyDescent="0.2">
      <c r="A35" s="29"/>
      <c r="B35" s="254">
        <v>2017</v>
      </c>
      <c r="C35" s="260" t="s">
        <v>292</v>
      </c>
      <c r="D35" s="261" t="s">
        <v>745</v>
      </c>
      <c r="E35" s="257"/>
      <c r="F35" s="257"/>
      <c r="G35" s="257"/>
      <c r="H35" s="259"/>
      <c r="I35" s="257"/>
      <c r="J35" s="257"/>
      <c r="K35" s="259"/>
      <c r="L35" s="259"/>
      <c r="M35" s="257">
        <v>1500</v>
      </c>
      <c r="N35" s="262" t="s">
        <v>836</v>
      </c>
    </row>
    <row r="36" spans="1:14" ht="34.5" customHeight="1" x14ac:dyDescent="0.2">
      <c r="A36" s="29"/>
      <c r="B36" s="254">
        <v>2017</v>
      </c>
      <c r="C36" s="260" t="s">
        <v>292</v>
      </c>
      <c r="D36" s="261" t="s">
        <v>746</v>
      </c>
      <c r="E36" s="257"/>
      <c r="F36" s="257"/>
      <c r="G36" s="257"/>
      <c r="H36" s="259"/>
      <c r="I36" s="257"/>
      <c r="J36" s="257"/>
      <c r="K36" s="259"/>
      <c r="L36" s="259"/>
      <c r="M36" s="257">
        <v>1000</v>
      </c>
      <c r="N36" s="262" t="s">
        <v>836</v>
      </c>
    </row>
    <row r="37" spans="1:14" ht="34.5" customHeight="1" x14ac:dyDescent="0.2">
      <c r="A37" s="29"/>
      <c r="B37" s="254">
        <v>2017</v>
      </c>
      <c r="C37" s="260" t="s">
        <v>292</v>
      </c>
      <c r="D37" s="261" t="s">
        <v>760</v>
      </c>
      <c r="E37" s="257"/>
      <c r="F37" s="257"/>
      <c r="G37" s="257"/>
      <c r="H37" s="259"/>
      <c r="I37" s="257"/>
      <c r="J37" s="257"/>
      <c r="K37" s="259"/>
      <c r="L37" s="259"/>
      <c r="M37" s="257">
        <v>1000</v>
      </c>
      <c r="N37" s="262" t="s">
        <v>836</v>
      </c>
    </row>
    <row r="38" spans="1:14" ht="34.5" customHeight="1" x14ac:dyDescent="0.2">
      <c r="A38" s="29"/>
      <c r="B38" s="254">
        <v>2017</v>
      </c>
      <c r="C38" s="260" t="s">
        <v>292</v>
      </c>
      <c r="D38" s="261" t="s">
        <v>758</v>
      </c>
      <c r="E38" s="257"/>
      <c r="F38" s="257"/>
      <c r="G38" s="257"/>
      <c r="H38" s="259"/>
      <c r="I38" s="257"/>
      <c r="J38" s="257"/>
      <c r="K38" s="259"/>
      <c r="L38" s="259"/>
      <c r="M38" s="257">
        <v>5000</v>
      </c>
      <c r="N38" s="262" t="s">
        <v>836</v>
      </c>
    </row>
    <row r="39" spans="1:14" ht="34.5" customHeight="1" x14ac:dyDescent="0.2">
      <c r="A39" s="29"/>
      <c r="B39" s="254">
        <v>2017</v>
      </c>
      <c r="C39" s="260" t="s">
        <v>292</v>
      </c>
      <c r="D39" s="261" t="s">
        <v>747</v>
      </c>
      <c r="E39" s="257"/>
      <c r="F39" s="257"/>
      <c r="G39" s="257"/>
      <c r="H39" s="259"/>
      <c r="I39" s="257"/>
      <c r="J39" s="257"/>
      <c r="K39" s="259"/>
      <c r="L39" s="259"/>
      <c r="M39" s="257">
        <v>10000</v>
      </c>
      <c r="N39" s="262" t="s">
        <v>837</v>
      </c>
    </row>
    <row r="40" spans="1:14" ht="34.5" customHeight="1" x14ac:dyDescent="0.2">
      <c r="A40" s="29"/>
      <c r="B40" s="254">
        <v>2017</v>
      </c>
      <c r="C40" s="260" t="s">
        <v>292</v>
      </c>
      <c r="D40" s="261" t="s">
        <v>748</v>
      </c>
      <c r="E40" s="257"/>
      <c r="F40" s="257"/>
      <c r="G40" s="257"/>
      <c r="H40" s="259"/>
      <c r="I40" s="257"/>
      <c r="J40" s="257"/>
      <c r="K40" s="259"/>
      <c r="L40" s="259"/>
      <c r="M40" s="257">
        <v>5000</v>
      </c>
      <c r="N40" s="262" t="s">
        <v>837</v>
      </c>
    </row>
    <row r="41" spans="1:14" ht="34.5" customHeight="1" x14ac:dyDescent="0.2">
      <c r="A41" s="29"/>
      <c r="B41" s="254">
        <v>2017</v>
      </c>
      <c r="C41" s="260" t="s">
        <v>292</v>
      </c>
      <c r="D41" s="261" t="s">
        <v>749</v>
      </c>
      <c r="E41" s="257"/>
      <c r="F41" s="257"/>
      <c r="G41" s="257"/>
      <c r="H41" s="259"/>
      <c r="I41" s="257"/>
      <c r="J41" s="257"/>
      <c r="K41" s="259"/>
      <c r="L41" s="259"/>
      <c r="M41" s="257">
        <v>5000</v>
      </c>
      <c r="N41" s="262" t="s">
        <v>837</v>
      </c>
    </row>
    <row r="42" spans="1:14" ht="34.5" customHeight="1" x14ac:dyDescent="0.2">
      <c r="A42" s="29"/>
      <c r="B42" s="254">
        <v>2017</v>
      </c>
      <c r="C42" s="260" t="s">
        <v>292</v>
      </c>
      <c r="D42" s="261" t="s">
        <v>756</v>
      </c>
      <c r="E42" s="257"/>
      <c r="F42" s="257"/>
      <c r="G42" s="257"/>
      <c r="H42" s="259"/>
      <c r="I42" s="257"/>
      <c r="J42" s="257"/>
      <c r="K42" s="259"/>
      <c r="L42" s="259"/>
      <c r="M42" s="257">
        <v>10000</v>
      </c>
      <c r="N42" s="262" t="s">
        <v>837</v>
      </c>
    </row>
    <row r="43" spans="1:14" ht="34.5" customHeight="1" x14ac:dyDescent="0.2">
      <c r="A43" s="29"/>
      <c r="B43" s="254" t="s">
        <v>750</v>
      </c>
      <c r="C43" s="260" t="s">
        <v>292</v>
      </c>
      <c r="D43" s="261" t="s">
        <v>755</v>
      </c>
      <c r="E43" s="257"/>
      <c r="F43" s="257"/>
      <c r="G43" s="257"/>
      <c r="H43" s="259"/>
      <c r="I43" s="257"/>
      <c r="J43" s="257"/>
      <c r="K43" s="259"/>
      <c r="L43" s="259"/>
      <c r="M43" s="257">
        <v>10000</v>
      </c>
      <c r="N43" s="262" t="s">
        <v>837</v>
      </c>
    </row>
    <row r="44" spans="1:14" ht="34.5" customHeight="1" x14ac:dyDescent="0.2">
      <c r="A44" s="29"/>
      <c r="B44" s="254">
        <v>2017</v>
      </c>
      <c r="C44" s="260" t="s">
        <v>292</v>
      </c>
      <c r="D44" s="261" t="s">
        <v>754</v>
      </c>
      <c r="E44" s="257"/>
      <c r="F44" s="257"/>
      <c r="G44" s="257"/>
      <c r="H44" s="259"/>
      <c r="I44" s="257"/>
      <c r="J44" s="257"/>
      <c r="K44" s="259"/>
      <c r="L44" s="259"/>
      <c r="M44" s="257">
        <v>10000</v>
      </c>
      <c r="N44" s="262" t="s">
        <v>837</v>
      </c>
    </row>
    <row r="45" spans="1:14" ht="34.5" customHeight="1" x14ac:dyDescent="0.2">
      <c r="A45" s="29"/>
      <c r="B45" s="254">
        <v>2017</v>
      </c>
      <c r="C45" s="260" t="s">
        <v>292</v>
      </c>
      <c r="D45" s="261" t="s">
        <v>751</v>
      </c>
      <c r="E45" s="257"/>
      <c r="F45" s="257"/>
      <c r="G45" s="257"/>
      <c r="H45" s="259"/>
      <c r="I45" s="257"/>
      <c r="J45" s="257"/>
      <c r="K45" s="259"/>
      <c r="L45" s="259"/>
      <c r="M45" s="257">
        <v>10000</v>
      </c>
      <c r="N45" s="262" t="s">
        <v>837</v>
      </c>
    </row>
    <row r="46" spans="1:14" ht="34.5" customHeight="1" x14ac:dyDescent="0.2">
      <c r="A46" s="29"/>
      <c r="B46" s="254">
        <v>2017</v>
      </c>
      <c r="C46" s="260" t="s">
        <v>292</v>
      </c>
      <c r="D46" s="261" t="s">
        <v>752</v>
      </c>
      <c r="E46" s="257"/>
      <c r="F46" s="257"/>
      <c r="G46" s="257"/>
      <c r="H46" s="259"/>
      <c r="I46" s="257"/>
      <c r="J46" s="257"/>
      <c r="K46" s="259"/>
      <c r="L46" s="259"/>
      <c r="M46" s="257">
        <v>10000</v>
      </c>
      <c r="N46" s="262" t="s">
        <v>837</v>
      </c>
    </row>
    <row r="47" spans="1:14" ht="34.5" customHeight="1" x14ac:dyDescent="0.2">
      <c r="A47" s="29"/>
      <c r="B47" s="254">
        <v>2017</v>
      </c>
      <c r="C47" s="260" t="s">
        <v>292</v>
      </c>
      <c r="D47" s="261" t="s">
        <v>753</v>
      </c>
      <c r="E47" s="257"/>
      <c r="F47" s="257"/>
      <c r="G47" s="257"/>
      <c r="H47" s="259"/>
      <c r="I47" s="257"/>
      <c r="J47" s="257"/>
      <c r="K47" s="259"/>
      <c r="L47" s="259"/>
      <c r="M47" s="257">
        <v>10000</v>
      </c>
      <c r="N47" s="262" t="s">
        <v>837</v>
      </c>
    </row>
    <row r="48" spans="1:14" ht="34.5" customHeight="1" x14ac:dyDescent="0.2">
      <c r="A48" s="29"/>
      <c r="B48" s="254">
        <v>2017</v>
      </c>
      <c r="C48" s="260" t="s">
        <v>292</v>
      </c>
      <c r="D48" s="261" t="s">
        <v>759</v>
      </c>
      <c r="E48" s="257"/>
      <c r="F48" s="257"/>
      <c r="G48" s="257"/>
      <c r="H48" s="259"/>
      <c r="I48" s="257"/>
      <c r="J48" s="257"/>
      <c r="K48" s="259"/>
      <c r="L48" s="259"/>
      <c r="M48" s="257">
        <v>500</v>
      </c>
      <c r="N48" s="262" t="s">
        <v>837</v>
      </c>
    </row>
    <row r="49" spans="1:16" ht="34.5" customHeight="1" x14ac:dyDescent="0.2">
      <c r="A49" s="29"/>
      <c r="B49" s="254">
        <v>2017</v>
      </c>
      <c r="C49" s="260" t="s">
        <v>292</v>
      </c>
      <c r="D49" s="261" t="s">
        <v>757</v>
      </c>
      <c r="E49" s="259"/>
      <c r="F49" s="259"/>
      <c r="G49" s="259"/>
      <c r="H49" s="259"/>
      <c r="I49" s="259"/>
      <c r="J49" s="259"/>
      <c r="K49" s="259"/>
      <c r="L49" s="259"/>
      <c r="M49" s="257">
        <v>4000</v>
      </c>
      <c r="N49" s="262" t="s">
        <v>837</v>
      </c>
    </row>
    <row r="50" spans="1:16" ht="34.5" customHeight="1" x14ac:dyDescent="0.2">
      <c r="A50" s="29"/>
      <c r="B50" s="254">
        <v>2017</v>
      </c>
      <c r="C50" s="260" t="s">
        <v>292</v>
      </c>
      <c r="D50" s="261" t="s">
        <v>838</v>
      </c>
      <c r="E50" s="259"/>
      <c r="F50" s="259"/>
      <c r="G50" s="259"/>
      <c r="H50" s="259"/>
      <c r="I50" s="257">
        <f>SUM(I3:I49)</f>
        <v>11235.34</v>
      </c>
      <c r="J50" s="263"/>
      <c r="K50" s="259"/>
      <c r="L50" s="259"/>
      <c r="M50" s="257">
        <v>14088.3</v>
      </c>
      <c r="N50" s="262" t="s">
        <v>837</v>
      </c>
    </row>
    <row r="51" spans="1:16" ht="31.5" customHeight="1" x14ac:dyDescent="0.2">
      <c r="A51" s="29"/>
      <c r="B51" s="264"/>
      <c r="C51" s="255"/>
      <c r="D51" s="265"/>
      <c r="E51" s="257"/>
      <c r="F51" s="257"/>
      <c r="G51" s="257">
        <f>SUM(G3:G29)</f>
        <v>306761.57</v>
      </c>
      <c r="H51" s="257"/>
      <c r="I51" s="257">
        <f>SUM(I3:I29)</f>
        <v>11235.34</v>
      </c>
      <c r="J51" s="257">
        <f>SUM(J3:J29)</f>
        <v>295244.52999999997</v>
      </c>
      <c r="K51" s="259"/>
      <c r="L51" s="259"/>
      <c r="M51" s="257">
        <f>SUM(M4:M50)</f>
        <v>187518.3</v>
      </c>
      <c r="N51" s="259"/>
    </row>
    <row r="52" spans="1:16" ht="21" customHeight="1" x14ac:dyDescent="0.2">
      <c r="A52" s="245"/>
      <c r="B52" s="43"/>
      <c r="C52" s="43"/>
      <c r="D52" s="43"/>
      <c r="E52" s="43"/>
      <c r="F52" s="43"/>
      <c r="G52" s="8"/>
      <c r="H52" s="43"/>
      <c r="I52" s="43"/>
      <c r="J52" s="43"/>
      <c r="K52" s="43"/>
      <c r="L52" s="43"/>
      <c r="M52" s="43"/>
      <c r="N52" s="43"/>
      <c r="P52" t="s">
        <v>840</v>
      </c>
    </row>
    <row r="53" spans="1:16" ht="33" customHeight="1" x14ac:dyDescent="0.2">
      <c r="A53" s="245"/>
      <c r="B53" s="43"/>
      <c r="C53" s="43"/>
      <c r="D53" s="43"/>
      <c r="E53" s="43"/>
      <c r="F53" s="43"/>
      <c r="G53" s="169"/>
      <c r="H53" s="43"/>
      <c r="I53" s="43"/>
      <c r="J53" s="43"/>
      <c r="K53" s="43"/>
      <c r="L53" s="43"/>
      <c r="M53" s="43"/>
      <c r="N53" s="43"/>
      <c r="P53" t="s">
        <v>841</v>
      </c>
    </row>
    <row r="54" spans="1:16" ht="36.75" customHeight="1" x14ac:dyDescent="0.2">
      <c r="A54" s="245"/>
      <c r="B54" s="43"/>
      <c r="C54" s="43"/>
      <c r="D54" s="43" t="s">
        <v>689</v>
      </c>
      <c r="E54" s="102">
        <v>295244.53000000003</v>
      </c>
      <c r="F54" s="43"/>
      <c r="G54" s="43"/>
      <c r="H54" s="43"/>
      <c r="I54" s="43"/>
      <c r="J54" s="43"/>
      <c r="K54" s="43"/>
      <c r="L54" s="43"/>
      <c r="M54" s="43"/>
      <c r="N54" s="43"/>
    </row>
    <row r="55" spans="1:16" ht="19.5" customHeight="1" x14ac:dyDescent="0.2">
      <c r="A55" s="245"/>
      <c r="B55" s="43"/>
      <c r="C55" s="43"/>
      <c r="D55" s="43" t="s">
        <v>690</v>
      </c>
      <c r="E55" s="102">
        <v>295244.53000000003</v>
      </c>
      <c r="F55" s="43"/>
      <c r="G55" s="43"/>
      <c r="H55" s="43"/>
      <c r="I55" s="43"/>
      <c r="J55" s="43"/>
      <c r="K55" s="43"/>
      <c r="L55" s="43"/>
      <c r="M55" s="43"/>
      <c r="N55" s="43"/>
    </row>
    <row r="56" spans="1:16" ht="18.75" customHeight="1" x14ac:dyDescent="0.2">
      <c r="A56" s="245"/>
      <c r="B56" s="43"/>
      <c r="C56" s="43"/>
      <c r="D56" s="43" t="s">
        <v>691</v>
      </c>
      <c r="E56" s="102">
        <v>0</v>
      </c>
      <c r="F56" s="43"/>
      <c r="G56" s="43"/>
      <c r="H56" s="43"/>
      <c r="I56" s="43"/>
      <c r="J56" s="43"/>
      <c r="K56" s="43"/>
      <c r="L56" s="43"/>
      <c r="M56" s="43"/>
      <c r="N56" s="43"/>
      <c r="P56" t="s">
        <v>742</v>
      </c>
    </row>
    <row r="57" spans="1:16" ht="19.5" customHeight="1" x14ac:dyDescent="0.2">
      <c r="A57" s="245"/>
      <c r="B57" s="43"/>
      <c r="C57" s="43"/>
      <c r="D57" s="43" t="s">
        <v>692</v>
      </c>
      <c r="E57" s="102">
        <v>187518.3</v>
      </c>
      <c r="F57" s="43"/>
      <c r="G57" s="43"/>
      <c r="H57" s="43"/>
      <c r="I57" s="43"/>
      <c r="J57" s="43"/>
      <c r="K57" s="43"/>
      <c r="L57" s="43"/>
      <c r="M57" s="43"/>
      <c r="N57" s="43"/>
    </row>
    <row r="58" spans="1:16" ht="18" customHeight="1" x14ac:dyDescent="0.2">
      <c r="A58" s="245"/>
      <c r="B58" s="43"/>
      <c r="C58" s="43"/>
      <c r="D58" s="43" t="s">
        <v>693</v>
      </c>
      <c r="E58" s="102">
        <v>187518.3</v>
      </c>
      <c r="F58" s="43"/>
      <c r="G58" s="43"/>
      <c r="H58" s="43"/>
      <c r="I58" s="43"/>
      <c r="J58" s="43"/>
      <c r="K58" s="43"/>
      <c r="L58" s="43"/>
      <c r="M58" s="43"/>
      <c r="N58" s="43"/>
    </row>
    <row r="59" spans="1:16" ht="35.25" customHeight="1" x14ac:dyDescent="0.2"/>
    <row r="60" spans="1:16" ht="21" customHeight="1" x14ac:dyDescent="0.2"/>
    <row r="61" spans="1:16" ht="28.5" customHeight="1" x14ac:dyDescent="0.2"/>
    <row r="62" spans="1:16" ht="22.5" customHeight="1" x14ac:dyDescent="0.2"/>
    <row r="72" ht="21" customHeight="1" x14ac:dyDescent="0.2"/>
    <row r="73" ht="20.25" customHeight="1" x14ac:dyDescent="0.2"/>
    <row r="74" ht="17.25" customHeight="1" x14ac:dyDescent="0.2"/>
    <row r="75" ht="17.25" customHeight="1" x14ac:dyDescent="0.2"/>
    <row r="76" ht="38.25" customHeight="1" x14ac:dyDescent="0.2"/>
    <row r="77" ht="36" customHeight="1" x14ac:dyDescent="0.2"/>
    <row r="78" ht="16.5" customHeight="1" x14ac:dyDescent="0.2"/>
    <row r="79" ht="15.75" customHeight="1" x14ac:dyDescent="0.2"/>
    <row r="80" ht="16.5" customHeight="1" x14ac:dyDescent="0.2"/>
    <row r="81" spans="5:5" ht="17.25" customHeight="1" x14ac:dyDescent="0.2"/>
    <row r="82" spans="5:5" ht="33.75" customHeight="1" x14ac:dyDescent="0.2"/>
    <row r="83" spans="5:5" ht="27" customHeight="1" x14ac:dyDescent="0.2">
      <c r="E83" s="82"/>
    </row>
    <row r="84" spans="5:5" x14ac:dyDescent="0.2">
      <c r="E84" s="82"/>
    </row>
    <row r="85" spans="5:5" ht="33" customHeight="1" x14ac:dyDescent="0.2">
      <c r="E85" s="82"/>
    </row>
    <row r="104" spans="5:7" x14ac:dyDescent="0.2">
      <c r="E104" s="85"/>
      <c r="F104" s="85"/>
      <c r="G104" s="85"/>
    </row>
    <row r="195" spans="3:4" ht="69" customHeight="1" x14ac:dyDescent="0.2"/>
    <row r="198" spans="3:4" x14ac:dyDescent="0.2">
      <c r="D198" s="79"/>
    </row>
    <row r="199" spans="3:4" x14ac:dyDescent="0.2">
      <c r="C199" s="82"/>
      <c r="D199" s="79"/>
    </row>
    <row r="200" spans="3:4" x14ac:dyDescent="0.2">
      <c r="C200" s="82"/>
      <c r="D200" s="79"/>
    </row>
  </sheetData>
  <autoFilter ref="A2:N51"/>
  <mergeCells count="1">
    <mergeCell ref="A1:J1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89" fitToHeight="0" orientation="landscape" horizontalDpi="300" verticalDpi="300" r:id="rId1"/>
  <headerFooter>
    <oddFooter>Σελίδα 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4"/>
  <sheetViews>
    <sheetView topLeftCell="A11" workbookViewId="0">
      <selection sqref="A1:M21"/>
    </sheetView>
  </sheetViews>
  <sheetFormatPr defaultRowHeight="14.25" x14ac:dyDescent="0.2"/>
  <cols>
    <col min="1" max="1" width="14.85546875" style="190" customWidth="1"/>
    <col min="2" max="2" width="17.7109375" customWidth="1"/>
    <col min="3" max="3" width="18.5703125" customWidth="1"/>
    <col min="4" max="4" width="31.7109375" customWidth="1"/>
    <col min="5" max="6" width="21.5703125" customWidth="1"/>
    <col min="7" max="7" width="29" style="113" customWidth="1"/>
    <col min="8" max="8" width="0.140625" hidden="1" customWidth="1"/>
    <col min="9" max="9" width="22.7109375" hidden="1" customWidth="1"/>
    <col min="10" max="10" width="22.28515625" hidden="1" customWidth="1"/>
    <col min="11" max="11" width="29.42578125" hidden="1" customWidth="1"/>
    <col min="12" max="12" width="12.5703125" customWidth="1"/>
    <col min="13" max="13" width="16" customWidth="1"/>
    <col min="14" max="14" width="15.140625" customWidth="1"/>
  </cols>
  <sheetData>
    <row r="1" spans="1:13" ht="37.5" customHeight="1" x14ac:dyDescent="0.2">
      <c r="A1" s="352" t="s">
        <v>582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3" ht="49.5" customHeight="1" x14ac:dyDescent="0.2">
      <c r="A2" s="70" t="s">
        <v>2</v>
      </c>
      <c r="B2" s="70" t="s">
        <v>3</v>
      </c>
      <c r="C2" s="70" t="s">
        <v>483</v>
      </c>
      <c r="D2" s="70" t="s">
        <v>4</v>
      </c>
      <c r="E2" s="71" t="s">
        <v>126</v>
      </c>
      <c r="F2" s="71" t="s">
        <v>88</v>
      </c>
      <c r="G2" s="72" t="s">
        <v>676</v>
      </c>
      <c r="H2" s="72" t="s">
        <v>683</v>
      </c>
      <c r="I2" s="72" t="s">
        <v>684</v>
      </c>
      <c r="J2" s="72" t="s">
        <v>685</v>
      </c>
      <c r="K2" s="72" t="s">
        <v>686</v>
      </c>
      <c r="L2" s="72" t="s">
        <v>250</v>
      </c>
    </row>
    <row r="3" spans="1:13" ht="46.5" customHeight="1" x14ac:dyDescent="0.2">
      <c r="A3" s="315" t="s">
        <v>387</v>
      </c>
      <c r="B3" s="316">
        <v>2015</v>
      </c>
      <c r="C3" s="313" t="s">
        <v>17</v>
      </c>
      <c r="D3" s="317" t="s">
        <v>288</v>
      </c>
      <c r="E3" s="318">
        <v>100000</v>
      </c>
      <c r="F3" s="318">
        <v>100000</v>
      </c>
      <c r="G3" s="284">
        <v>0</v>
      </c>
      <c r="H3" s="297">
        <v>0</v>
      </c>
      <c r="I3" s="297">
        <v>0</v>
      </c>
      <c r="J3" s="43"/>
      <c r="K3" s="43"/>
      <c r="L3" s="43"/>
      <c r="M3">
        <v>-30000</v>
      </c>
    </row>
    <row r="4" spans="1:13" ht="37.5" customHeight="1" x14ac:dyDescent="0.2">
      <c r="A4" s="88" t="s">
        <v>75</v>
      </c>
      <c r="B4" s="80">
        <v>2015</v>
      </c>
      <c r="C4" s="57" t="s">
        <v>17</v>
      </c>
      <c r="D4" s="64" t="s">
        <v>6</v>
      </c>
      <c r="E4" s="89">
        <v>20000</v>
      </c>
      <c r="F4" s="89">
        <v>20000</v>
      </c>
      <c r="G4" s="8">
        <v>7168.78</v>
      </c>
      <c r="H4" s="91">
        <v>808.29</v>
      </c>
      <c r="I4" s="91">
        <v>6360.49</v>
      </c>
      <c r="J4" s="43"/>
      <c r="K4" s="43"/>
      <c r="L4" s="43"/>
    </row>
    <row r="5" spans="1:13" ht="45.75" customHeight="1" x14ac:dyDescent="0.2">
      <c r="A5" s="88" t="s">
        <v>432</v>
      </c>
      <c r="B5" s="80">
        <v>2016</v>
      </c>
      <c r="C5" s="57" t="s">
        <v>17</v>
      </c>
      <c r="D5" s="64" t="s">
        <v>484</v>
      </c>
      <c r="E5" s="89">
        <v>12831.22</v>
      </c>
      <c r="F5" s="89">
        <v>12831.22</v>
      </c>
      <c r="G5" s="8">
        <v>12831.22</v>
      </c>
      <c r="H5" s="91">
        <v>12831.22</v>
      </c>
      <c r="I5" s="91">
        <v>0</v>
      </c>
      <c r="J5" s="43"/>
      <c r="K5" s="43"/>
      <c r="L5" s="43"/>
    </row>
    <row r="6" spans="1:13" ht="33.75" customHeight="1" x14ac:dyDescent="0.2">
      <c r="A6" s="315" t="s">
        <v>83</v>
      </c>
      <c r="B6" s="316">
        <v>2015</v>
      </c>
      <c r="C6" s="313" t="s">
        <v>17</v>
      </c>
      <c r="D6" s="317" t="s">
        <v>39</v>
      </c>
      <c r="E6" s="318">
        <v>15000</v>
      </c>
      <c r="F6" s="318">
        <v>15000</v>
      </c>
      <c r="G6" s="284">
        <v>0</v>
      </c>
      <c r="H6" s="297">
        <v>0</v>
      </c>
      <c r="I6" s="298">
        <v>0</v>
      </c>
      <c r="J6" s="43"/>
      <c r="K6" s="43"/>
      <c r="L6" s="91"/>
      <c r="M6">
        <v>-15000</v>
      </c>
    </row>
    <row r="7" spans="1:13" ht="38.25" customHeight="1" x14ac:dyDescent="0.2">
      <c r="A7" s="88" t="s">
        <v>399</v>
      </c>
      <c r="B7" s="80">
        <v>2015</v>
      </c>
      <c r="C7" s="57" t="s">
        <v>17</v>
      </c>
      <c r="D7" s="64" t="s">
        <v>128</v>
      </c>
      <c r="E7" s="89">
        <v>15000</v>
      </c>
      <c r="F7" s="89">
        <v>15000</v>
      </c>
      <c r="G7" s="8">
        <v>15000</v>
      </c>
      <c r="H7" s="91">
        <v>0</v>
      </c>
      <c r="I7" s="299">
        <v>15000</v>
      </c>
      <c r="J7" s="43"/>
      <c r="K7" s="43"/>
      <c r="L7" s="91"/>
    </row>
    <row r="8" spans="1:13" ht="52.5" customHeight="1" x14ac:dyDescent="0.2">
      <c r="A8" s="88" t="s">
        <v>66</v>
      </c>
      <c r="B8" s="80">
        <v>2015</v>
      </c>
      <c r="C8" s="57" t="s">
        <v>17</v>
      </c>
      <c r="D8" s="64" t="s">
        <v>37</v>
      </c>
      <c r="E8" s="89">
        <v>8200</v>
      </c>
      <c r="F8" s="89">
        <v>8200</v>
      </c>
      <c r="G8" s="8">
        <v>8200</v>
      </c>
      <c r="H8" s="91">
        <v>0</v>
      </c>
      <c r="I8" s="299">
        <v>8200</v>
      </c>
      <c r="J8" s="43"/>
      <c r="K8" s="299">
        <v>8165.53</v>
      </c>
      <c r="L8" s="43"/>
      <c r="M8">
        <v>-1800</v>
      </c>
    </row>
    <row r="9" spans="1:13" ht="52.5" customHeight="1" x14ac:dyDescent="0.2">
      <c r="A9" s="138" t="s">
        <v>79</v>
      </c>
      <c r="B9" s="80">
        <v>2015</v>
      </c>
      <c r="C9" s="57" t="s">
        <v>17</v>
      </c>
      <c r="D9" s="65" t="s">
        <v>48</v>
      </c>
      <c r="E9" s="89">
        <v>1500</v>
      </c>
      <c r="F9" s="89">
        <v>1500</v>
      </c>
      <c r="G9" s="8">
        <v>1500</v>
      </c>
      <c r="H9" s="89">
        <v>0</v>
      </c>
      <c r="I9" s="299">
        <v>1500</v>
      </c>
      <c r="J9" s="43"/>
      <c r="K9" s="43"/>
      <c r="L9" s="43"/>
    </row>
    <row r="10" spans="1:13" ht="52.5" customHeight="1" x14ac:dyDescent="0.2">
      <c r="A10" s="138" t="s">
        <v>427</v>
      </c>
      <c r="B10" s="80">
        <v>2016</v>
      </c>
      <c r="C10" s="57" t="s">
        <v>17</v>
      </c>
      <c r="D10" s="65" t="s">
        <v>428</v>
      </c>
      <c r="E10" s="89">
        <v>13500</v>
      </c>
      <c r="F10" s="89">
        <v>13500</v>
      </c>
      <c r="G10" s="8">
        <v>13500</v>
      </c>
      <c r="H10" s="89">
        <v>0</v>
      </c>
      <c r="I10" s="299">
        <v>13500</v>
      </c>
      <c r="J10" s="43"/>
      <c r="K10" s="43"/>
      <c r="L10" s="43"/>
    </row>
    <row r="11" spans="1:13" ht="56.25" customHeight="1" x14ac:dyDescent="0.2">
      <c r="A11" s="88" t="s">
        <v>74</v>
      </c>
      <c r="B11" s="80">
        <v>2015</v>
      </c>
      <c r="C11" s="57" t="s">
        <v>17</v>
      </c>
      <c r="D11" s="309" t="s">
        <v>46</v>
      </c>
      <c r="E11" s="294">
        <v>25000</v>
      </c>
      <c r="F11" s="294">
        <v>25000</v>
      </c>
      <c r="G11" s="200">
        <v>12000</v>
      </c>
      <c r="H11" s="319">
        <v>0</v>
      </c>
      <c r="I11" s="300">
        <v>13000</v>
      </c>
      <c r="J11" s="43"/>
      <c r="K11" s="43"/>
      <c r="L11" s="43"/>
      <c r="M11">
        <v>-12000</v>
      </c>
    </row>
    <row r="12" spans="1:13" ht="41.25" customHeight="1" x14ac:dyDescent="0.2">
      <c r="A12" s="88" t="s">
        <v>80</v>
      </c>
      <c r="B12" s="80">
        <v>2015</v>
      </c>
      <c r="C12" s="57" t="s">
        <v>17</v>
      </c>
      <c r="D12" s="320" t="s">
        <v>49</v>
      </c>
      <c r="E12" s="294">
        <v>13500</v>
      </c>
      <c r="F12" s="294">
        <v>13500</v>
      </c>
      <c r="G12" s="200">
        <v>13500</v>
      </c>
      <c r="H12" s="294">
        <v>0</v>
      </c>
      <c r="I12" s="300">
        <v>13500</v>
      </c>
      <c r="J12" s="43"/>
      <c r="K12" s="43"/>
      <c r="L12" s="43"/>
      <c r="M12">
        <v>3500</v>
      </c>
    </row>
    <row r="13" spans="1:13" ht="49.5" customHeight="1" x14ac:dyDescent="0.2">
      <c r="A13" s="88" t="s">
        <v>392</v>
      </c>
      <c r="B13" s="80">
        <v>2015</v>
      </c>
      <c r="C13" s="57" t="s">
        <v>17</v>
      </c>
      <c r="D13" s="34" t="s">
        <v>394</v>
      </c>
      <c r="E13" s="89">
        <v>23400</v>
      </c>
      <c r="F13" s="89">
        <v>23400</v>
      </c>
      <c r="G13" s="8">
        <v>23400</v>
      </c>
      <c r="H13" s="89">
        <v>0</v>
      </c>
      <c r="I13" s="299">
        <v>23400</v>
      </c>
      <c r="J13" s="43"/>
      <c r="K13" s="43"/>
      <c r="L13" s="43"/>
    </row>
    <row r="14" spans="1:13" ht="38.25" customHeight="1" x14ac:dyDescent="0.2">
      <c r="A14" s="88" t="s">
        <v>393</v>
      </c>
      <c r="B14" s="80">
        <v>2015</v>
      </c>
      <c r="C14" s="57" t="s">
        <v>17</v>
      </c>
      <c r="D14" s="34" t="s">
        <v>395</v>
      </c>
      <c r="E14" s="89">
        <v>16600</v>
      </c>
      <c r="F14" s="89">
        <v>16600</v>
      </c>
      <c r="G14" s="8">
        <v>16600</v>
      </c>
      <c r="H14" s="89">
        <v>0</v>
      </c>
      <c r="I14" s="299">
        <v>16600</v>
      </c>
      <c r="J14" s="43"/>
      <c r="K14" s="43"/>
      <c r="L14" s="43"/>
    </row>
    <row r="15" spans="1:13" ht="33.75" customHeight="1" x14ac:dyDescent="0.2">
      <c r="A15" s="30" t="s">
        <v>381</v>
      </c>
      <c r="B15" s="7">
        <v>2016</v>
      </c>
      <c r="C15" s="57" t="s">
        <v>17</v>
      </c>
      <c r="D15" s="42" t="s">
        <v>226</v>
      </c>
      <c r="E15" s="8">
        <v>120000</v>
      </c>
      <c r="F15" s="8">
        <v>120000</v>
      </c>
      <c r="G15" s="176">
        <v>120000</v>
      </c>
      <c r="H15" s="10">
        <v>0</v>
      </c>
      <c r="I15" s="10">
        <v>120000</v>
      </c>
      <c r="J15" s="246"/>
      <c r="K15" s="43"/>
      <c r="L15" s="43"/>
    </row>
    <row r="16" spans="1:13" ht="54.75" customHeight="1" x14ac:dyDescent="0.2">
      <c r="A16" s="29" t="s">
        <v>382</v>
      </c>
      <c r="B16" s="7">
        <v>2016</v>
      </c>
      <c r="C16" s="57" t="s">
        <v>17</v>
      </c>
      <c r="D16" s="51" t="s">
        <v>1</v>
      </c>
      <c r="E16" s="8">
        <v>33295.480000000003</v>
      </c>
      <c r="F16" s="8">
        <v>33295.480000000003</v>
      </c>
      <c r="G16" s="176">
        <v>33295.480000000003</v>
      </c>
      <c r="H16" s="10">
        <v>0</v>
      </c>
      <c r="I16" s="10">
        <v>33295.480000000003</v>
      </c>
      <c r="J16" s="43"/>
      <c r="K16" s="43"/>
      <c r="L16" s="43"/>
    </row>
    <row r="17" spans="1:13" ht="38.25" customHeight="1" x14ac:dyDescent="0.2">
      <c r="A17" s="311" t="s">
        <v>383</v>
      </c>
      <c r="B17" s="312">
        <v>2016</v>
      </c>
      <c r="C17" s="313" t="s">
        <v>17</v>
      </c>
      <c r="D17" s="314" t="s">
        <v>285</v>
      </c>
      <c r="E17" s="284">
        <v>15000</v>
      </c>
      <c r="F17" s="284">
        <v>15000</v>
      </c>
      <c r="G17" s="285">
        <v>0</v>
      </c>
      <c r="H17" s="286">
        <v>0</v>
      </c>
      <c r="I17" s="286">
        <v>0</v>
      </c>
      <c r="J17" s="43"/>
      <c r="K17" s="43"/>
      <c r="L17" s="43"/>
      <c r="M17">
        <v>-15000</v>
      </c>
    </row>
    <row r="18" spans="1:13" ht="38.25" customHeight="1" x14ac:dyDescent="0.2">
      <c r="A18" s="311" t="s">
        <v>384</v>
      </c>
      <c r="B18" s="312">
        <v>2016</v>
      </c>
      <c r="C18" s="313" t="s">
        <v>17</v>
      </c>
      <c r="D18" s="314" t="s">
        <v>286</v>
      </c>
      <c r="E18" s="284">
        <v>0</v>
      </c>
      <c r="F18" s="284">
        <v>0</v>
      </c>
      <c r="G18" s="285">
        <v>0</v>
      </c>
      <c r="H18" s="286">
        <v>0</v>
      </c>
      <c r="I18" s="286">
        <v>0</v>
      </c>
      <c r="J18" s="43"/>
      <c r="K18" s="43"/>
      <c r="L18" s="43"/>
      <c r="M18">
        <v>-10000</v>
      </c>
    </row>
    <row r="19" spans="1:13" ht="38.25" customHeight="1" x14ac:dyDescent="0.2">
      <c r="A19" s="295"/>
      <c r="B19" s="289">
        <v>2016</v>
      </c>
      <c r="C19" s="293" t="s">
        <v>17</v>
      </c>
      <c r="D19" s="296" t="s">
        <v>872</v>
      </c>
      <c r="E19" s="200">
        <v>8300</v>
      </c>
      <c r="F19" s="200">
        <v>8300</v>
      </c>
      <c r="G19" s="200">
        <v>8300</v>
      </c>
      <c r="H19" s="191">
        <v>0</v>
      </c>
      <c r="I19" s="191">
        <v>8300</v>
      </c>
      <c r="J19" s="43"/>
      <c r="K19" s="43"/>
      <c r="L19" s="43"/>
      <c r="M19">
        <v>8300</v>
      </c>
    </row>
    <row r="20" spans="1:13" ht="72" customHeight="1" x14ac:dyDescent="0.2">
      <c r="A20" s="295"/>
      <c r="B20" s="289">
        <v>2016</v>
      </c>
      <c r="C20" s="293" t="s">
        <v>17</v>
      </c>
      <c r="D20" s="296" t="s">
        <v>879</v>
      </c>
      <c r="E20" s="200">
        <v>72000</v>
      </c>
      <c r="F20" s="200">
        <v>72000</v>
      </c>
      <c r="G20" s="200">
        <v>72000</v>
      </c>
      <c r="H20" s="191">
        <v>0</v>
      </c>
      <c r="I20" s="191">
        <v>72000</v>
      </c>
      <c r="J20" s="43">
        <v>72000</v>
      </c>
      <c r="K20" s="43"/>
      <c r="L20" s="43"/>
    </row>
    <row r="21" spans="1:13" ht="33" customHeight="1" x14ac:dyDescent="0.2">
      <c r="A21" s="29"/>
      <c r="B21" s="7"/>
      <c r="C21" s="57"/>
      <c r="D21" s="51"/>
      <c r="E21" s="8"/>
      <c r="F21" s="8"/>
      <c r="G21" s="176">
        <f>SUM(G3:G18)</f>
        <v>276995.48</v>
      </c>
      <c r="H21" s="10">
        <f>SUM(H3:H20)</f>
        <v>13639.509999999998</v>
      </c>
      <c r="I21" s="10">
        <f>SUM(I3:I20)</f>
        <v>344655.97</v>
      </c>
      <c r="J21" s="43"/>
      <c r="K21" s="43"/>
      <c r="L21" s="43"/>
      <c r="M21">
        <f>SUM(M3:M20)</f>
        <v>-72000</v>
      </c>
    </row>
    <row r="22" spans="1:13" ht="42.75" customHeight="1" x14ac:dyDescent="0.2">
      <c r="A22" s="128"/>
    </row>
    <row r="23" spans="1:13" ht="51" customHeight="1" x14ac:dyDescent="0.2">
      <c r="A23" s="128"/>
    </row>
    <row r="24" spans="1:13" ht="48.75" customHeight="1" x14ac:dyDescent="0.2">
      <c r="A24" s="128"/>
    </row>
    <row r="25" spans="1:13" s="1" customFormat="1" ht="50.25" customHeight="1" x14ac:dyDescent="0.2">
      <c r="A25" s="128"/>
      <c r="B25"/>
      <c r="C25"/>
      <c r="D25"/>
      <c r="E25"/>
      <c r="F25"/>
      <c r="G25" s="113"/>
      <c r="H25"/>
    </row>
    <row r="26" spans="1:13" s="1" customFormat="1" ht="65.25" customHeight="1" x14ac:dyDescent="0.2">
      <c r="A26" s="128"/>
      <c r="B26"/>
      <c r="C26"/>
      <c r="D26"/>
      <c r="E26"/>
      <c r="F26"/>
      <c r="G26" s="113"/>
      <c r="H26"/>
    </row>
    <row r="27" spans="1:13" ht="41.25" customHeight="1" x14ac:dyDescent="0.2">
      <c r="A27" s="128"/>
    </row>
    <row r="28" spans="1:13" ht="51.75" customHeight="1" x14ac:dyDescent="0.2">
      <c r="A28" s="128"/>
      <c r="H28" s="1"/>
    </row>
    <row r="29" spans="1:13" ht="37.5" customHeight="1" x14ac:dyDescent="0.2">
      <c r="A29" s="128"/>
      <c r="H29" s="1"/>
    </row>
    <row r="30" spans="1:13" ht="45" customHeight="1" x14ac:dyDescent="0.2">
      <c r="A30" s="5"/>
      <c r="B30" s="1"/>
      <c r="C30" s="1"/>
      <c r="D30" s="1"/>
      <c r="E30" s="1"/>
      <c r="F30" s="1"/>
      <c r="G30" s="177"/>
    </row>
    <row r="31" spans="1:13" ht="45.75" customHeight="1" x14ac:dyDescent="0.2">
      <c r="A31" s="5"/>
      <c r="B31" s="1"/>
      <c r="C31" s="1"/>
      <c r="D31" s="1"/>
      <c r="E31" s="1"/>
      <c r="F31" s="1"/>
      <c r="G31" s="177"/>
    </row>
    <row r="32" spans="1:13" ht="33.75" customHeight="1" x14ac:dyDescent="0.2">
      <c r="A32" s="128"/>
    </row>
    <row r="33" spans="1:1" ht="46.5" customHeight="1" x14ac:dyDescent="0.2">
      <c r="A33" s="128"/>
    </row>
    <row r="34" spans="1:1" ht="59.25" customHeight="1" x14ac:dyDescent="0.2">
      <c r="A34" s="128"/>
    </row>
    <row r="35" spans="1:1" ht="51.75" customHeight="1" x14ac:dyDescent="0.2">
      <c r="A35" s="128"/>
    </row>
    <row r="36" spans="1:1" ht="41.25" customHeight="1" x14ac:dyDescent="0.2">
      <c r="A36" s="128"/>
    </row>
    <row r="37" spans="1:1" ht="39.75" customHeight="1" x14ac:dyDescent="0.2">
      <c r="A37" s="128"/>
    </row>
    <row r="38" spans="1:1" ht="12.75" x14ac:dyDescent="0.2">
      <c r="A38" s="128"/>
    </row>
    <row r="39" spans="1:1" ht="12.75" x14ac:dyDescent="0.2">
      <c r="A39" s="128"/>
    </row>
    <row r="40" spans="1:1" ht="12.75" x14ac:dyDescent="0.2">
      <c r="A40" s="128"/>
    </row>
    <row r="41" spans="1:1" ht="12.75" x14ac:dyDescent="0.2">
      <c r="A41" s="128"/>
    </row>
    <row r="42" spans="1:1" ht="12.75" x14ac:dyDescent="0.2">
      <c r="A42" s="128"/>
    </row>
    <row r="43" spans="1:1" ht="12.75" x14ac:dyDescent="0.2">
      <c r="A43" s="128"/>
    </row>
    <row r="44" spans="1:1" ht="12.75" x14ac:dyDescent="0.2">
      <c r="A44" s="128"/>
    </row>
    <row r="45" spans="1:1" ht="12.75" x14ac:dyDescent="0.2">
      <c r="A45" s="128"/>
    </row>
    <row r="46" spans="1:1" ht="30.75" customHeight="1" x14ac:dyDescent="0.2">
      <c r="A46" s="128"/>
    </row>
    <row r="47" spans="1:1" ht="12.75" x14ac:dyDescent="0.2">
      <c r="A47" s="189"/>
    </row>
    <row r="48" spans="1:1" ht="12.75" x14ac:dyDescent="0.2">
      <c r="A48" s="189"/>
    </row>
    <row r="49" spans="1:1" ht="12.75" x14ac:dyDescent="0.2">
      <c r="A49" s="189"/>
    </row>
    <row r="50" spans="1:1" ht="12.75" x14ac:dyDescent="0.2">
      <c r="A50" s="189"/>
    </row>
    <row r="51" spans="1:1" ht="12.75" x14ac:dyDescent="0.2">
      <c r="A51" s="189"/>
    </row>
    <row r="52" spans="1:1" ht="12.75" x14ac:dyDescent="0.2">
      <c r="A52" s="189"/>
    </row>
    <row r="53" spans="1:1" ht="36" customHeight="1" x14ac:dyDescent="0.2">
      <c r="A53" s="189"/>
    </row>
    <row r="54" spans="1:1" ht="12.75" x14ac:dyDescent="0.2">
      <c r="A54" s="189"/>
    </row>
    <row r="55" spans="1:1" ht="12.75" x14ac:dyDescent="0.2">
      <c r="A55" s="189"/>
    </row>
    <row r="56" spans="1:1" ht="21" customHeight="1" x14ac:dyDescent="0.2">
      <c r="A56" s="189"/>
    </row>
    <row r="57" spans="1:1" ht="33" customHeight="1" x14ac:dyDescent="0.2">
      <c r="A57" s="189"/>
    </row>
    <row r="58" spans="1:1" ht="36.75" customHeight="1" x14ac:dyDescent="0.2">
      <c r="A58" s="189"/>
    </row>
    <row r="59" spans="1:1" ht="19.5" customHeight="1" x14ac:dyDescent="0.2">
      <c r="A59" s="189"/>
    </row>
    <row r="60" spans="1:1" ht="18.75" customHeight="1" x14ac:dyDescent="0.2">
      <c r="A60" s="189"/>
    </row>
    <row r="61" spans="1:1" ht="19.5" customHeight="1" x14ac:dyDescent="0.2">
      <c r="A61" s="189"/>
    </row>
    <row r="62" spans="1:1" ht="18" customHeight="1" x14ac:dyDescent="0.2">
      <c r="A62" s="189"/>
    </row>
    <row r="63" spans="1:1" ht="35.25" customHeight="1" x14ac:dyDescent="0.2">
      <c r="A63" s="189"/>
    </row>
    <row r="64" spans="1:1" ht="21" customHeight="1" x14ac:dyDescent="0.2">
      <c r="A64" s="189"/>
    </row>
    <row r="65" spans="1:1" ht="28.5" customHeight="1" x14ac:dyDescent="0.2">
      <c r="A65" s="128"/>
    </row>
    <row r="66" spans="1:1" ht="22.5" customHeight="1" x14ac:dyDescent="0.2">
      <c r="A66" s="189"/>
    </row>
    <row r="67" spans="1:1" ht="12.75" x14ac:dyDescent="0.2">
      <c r="A67" s="189"/>
    </row>
    <row r="68" spans="1:1" ht="12.75" x14ac:dyDescent="0.2">
      <c r="A68" s="189"/>
    </row>
    <row r="69" spans="1:1" ht="12.75" x14ac:dyDescent="0.2">
      <c r="A69" s="189"/>
    </row>
    <row r="70" spans="1:1" ht="12.75" x14ac:dyDescent="0.2">
      <c r="A70" s="189"/>
    </row>
    <row r="71" spans="1:1" ht="12.75" x14ac:dyDescent="0.2">
      <c r="A71" s="189"/>
    </row>
    <row r="72" spans="1:1" ht="12.75" x14ac:dyDescent="0.2">
      <c r="A72" s="189"/>
    </row>
    <row r="73" spans="1:1" ht="12.75" x14ac:dyDescent="0.2">
      <c r="A73" s="189"/>
    </row>
    <row r="74" spans="1:1" ht="12.75" x14ac:dyDescent="0.2">
      <c r="A74" s="189"/>
    </row>
    <row r="76" spans="1:1" ht="21" customHeight="1" x14ac:dyDescent="0.2"/>
    <row r="77" spans="1:1" ht="20.25" customHeight="1" x14ac:dyDescent="0.2"/>
    <row r="78" spans="1:1" ht="17.25" customHeight="1" x14ac:dyDescent="0.2"/>
    <row r="79" spans="1:1" ht="17.25" customHeight="1" x14ac:dyDescent="0.2"/>
    <row r="80" spans="1:1" ht="38.25" customHeight="1" x14ac:dyDescent="0.2"/>
    <row r="81" spans="5:5" ht="36" customHeight="1" x14ac:dyDescent="0.2"/>
    <row r="82" spans="5:5" ht="16.5" customHeight="1" x14ac:dyDescent="0.2"/>
    <row r="83" spans="5:5" ht="15.75" customHeight="1" x14ac:dyDescent="0.2"/>
    <row r="84" spans="5:5" ht="16.5" customHeight="1" x14ac:dyDescent="0.2"/>
    <row r="85" spans="5:5" ht="17.25" customHeight="1" x14ac:dyDescent="0.2"/>
    <row r="86" spans="5:5" ht="33.75" customHeight="1" x14ac:dyDescent="0.2"/>
    <row r="87" spans="5:5" ht="27" customHeight="1" x14ac:dyDescent="0.2">
      <c r="E87" s="82"/>
    </row>
    <row r="88" spans="5:5" x14ac:dyDescent="0.2">
      <c r="E88" s="82"/>
    </row>
    <row r="89" spans="5:5" ht="33" customHeight="1" x14ac:dyDescent="0.2">
      <c r="E89" s="82"/>
    </row>
    <row r="108" spans="5:8" x14ac:dyDescent="0.2">
      <c r="E108" s="85"/>
      <c r="F108" s="85"/>
      <c r="G108" s="178"/>
      <c r="H108" s="85"/>
    </row>
    <row r="199" spans="3:4" ht="69" customHeight="1" x14ac:dyDescent="0.2"/>
    <row r="202" spans="3:4" x14ac:dyDescent="0.2">
      <c r="D202" s="79"/>
    </row>
    <row r="203" spans="3:4" x14ac:dyDescent="0.2">
      <c r="C203" s="82"/>
      <c r="D203" s="79"/>
    </row>
    <row r="204" spans="3:4" x14ac:dyDescent="0.2">
      <c r="C204" s="82"/>
      <c r="D204" s="79"/>
    </row>
  </sheetData>
  <autoFilter ref="A2:H21"/>
  <mergeCells count="1">
    <mergeCell ref="A1:L1"/>
  </mergeCells>
  <phoneticPr fontId="13" type="noConversion"/>
  <hyperlinks>
    <hyperlink ref="C21" location="'4'!A1" display="'4'!A1"/>
    <hyperlink ref="C16" location="'2'!A1" display="'2'!A1"/>
    <hyperlink ref="C15" location="ΣΑΤΑ!A1" display="ΣΑΤΑ!A1"/>
    <hyperlink ref="C17" location="'2'!A1" display="'2'!A1"/>
  </hyperlinks>
  <pageMargins left="0.23622047244094491" right="0.23622047244094491" top="0.74803149606299213" bottom="0.74803149606299213" header="0.31496062992125984" footer="0.31496062992125984"/>
  <pageSetup paperSize="9" scale="94" fitToHeight="0" orientation="landscape" horizontalDpi="300" verticalDpi="300" r:id="rId1"/>
  <headerFooter>
    <oddFooter>Σελίδα &amp;P από &amp;N</oddFooter>
  </headerFooter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6"/>
  <sheetViews>
    <sheetView workbookViewId="0">
      <selection activeCell="I29" sqref="I29"/>
    </sheetView>
  </sheetViews>
  <sheetFormatPr defaultRowHeight="14.25" x14ac:dyDescent="0.2"/>
  <cols>
    <col min="1" max="1" width="24" style="182" customWidth="1"/>
    <col min="2" max="2" width="10.140625" style="128" customWidth="1"/>
    <col min="3" max="3" width="27" customWidth="1"/>
    <col min="4" max="4" width="28.42578125" customWidth="1"/>
    <col min="5" max="5" width="13.85546875" customWidth="1"/>
    <col min="6" max="6" width="15.140625" customWidth="1"/>
    <col min="7" max="7" width="18" customWidth="1"/>
    <col min="8" max="8" width="17" customWidth="1"/>
    <col min="9" max="9" width="17.140625" customWidth="1"/>
    <col min="10" max="10" width="18.42578125" customWidth="1"/>
    <col min="11" max="11" width="20.140625" customWidth="1"/>
    <col min="12" max="12" width="26.5703125" customWidth="1"/>
    <col min="13" max="13" width="12.5703125" customWidth="1"/>
    <col min="14" max="14" width="16" customWidth="1"/>
    <col min="15" max="15" width="15.140625" customWidth="1"/>
  </cols>
  <sheetData>
    <row r="1" spans="1:16" ht="50.25" customHeight="1" x14ac:dyDescent="0.2">
      <c r="A1" s="345" t="s">
        <v>283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4"/>
    </row>
    <row r="2" spans="1:16" ht="48" customHeight="1" x14ac:dyDescent="0.2">
      <c r="A2" s="137" t="s">
        <v>2</v>
      </c>
      <c r="B2" s="73" t="s">
        <v>3</v>
      </c>
      <c r="C2" s="73" t="s">
        <v>52</v>
      </c>
      <c r="D2" s="70" t="s">
        <v>4</v>
      </c>
      <c r="E2" s="71" t="s">
        <v>126</v>
      </c>
      <c r="F2" s="71" t="s">
        <v>88</v>
      </c>
      <c r="G2" s="131" t="s">
        <v>472</v>
      </c>
      <c r="H2" s="72" t="s">
        <v>683</v>
      </c>
      <c r="I2" s="72" t="s">
        <v>684</v>
      </c>
      <c r="J2" s="72" t="s">
        <v>685</v>
      </c>
      <c r="K2" s="72" t="s">
        <v>686</v>
      </c>
      <c r="L2" s="72" t="s">
        <v>250</v>
      </c>
    </row>
    <row r="3" spans="1:16" s="1" customFormat="1" ht="42" customHeight="1" x14ac:dyDescent="0.2">
      <c r="A3" s="30" t="s">
        <v>263</v>
      </c>
      <c r="B3" s="47">
        <v>2015</v>
      </c>
      <c r="C3" s="139" t="s">
        <v>53</v>
      </c>
      <c r="D3" s="61" t="s">
        <v>264</v>
      </c>
      <c r="E3" s="8">
        <v>5938.08</v>
      </c>
      <c r="F3" s="8">
        <v>5938.08</v>
      </c>
      <c r="G3" s="10">
        <v>5938.08</v>
      </c>
      <c r="H3" s="10">
        <v>2378</v>
      </c>
      <c r="I3" s="10">
        <v>3560.08</v>
      </c>
      <c r="J3" s="43"/>
      <c r="K3" s="43"/>
      <c r="L3" s="43"/>
      <c r="M3"/>
      <c r="N3"/>
      <c r="O3"/>
      <c r="P3"/>
    </row>
    <row r="4" spans="1:16" s="1" customFormat="1" ht="43.5" customHeight="1" x14ac:dyDescent="0.2">
      <c r="A4" s="30" t="s">
        <v>265</v>
      </c>
      <c r="B4" s="47">
        <v>2015</v>
      </c>
      <c r="C4" s="139" t="s">
        <v>53</v>
      </c>
      <c r="D4" s="61" t="s">
        <v>0</v>
      </c>
      <c r="E4" s="8">
        <v>20000</v>
      </c>
      <c r="F4" s="8">
        <v>20000</v>
      </c>
      <c r="G4" s="10">
        <v>20000</v>
      </c>
      <c r="H4" s="10">
        <v>0</v>
      </c>
      <c r="I4" s="10">
        <v>20000</v>
      </c>
      <c r="J4" s="43"/>
      <c r="K4" s="43"/>
      <c r="L4" s="43"/>
      <c r="M4"/>
      <c r="N4"/>
      <c r="O4"/>
      <c r="P4"/>
    </row>
    <row r="5" spans="1:16" ht="38.25" customHeight="1" x14ac:dyDescent="0.2">
      <c r="A5" s="30"/>
      <c r="B5" s="47"/>
      <c r="C5" s="46"/>
      <c r="D5" s="46"/>
      <c r="E5" s="8"/>
      <c r="F5" s="8"/>
      <c r="G5" s="10">
        <f>SUM(G3:G4)</f>
        <v>25938.080000000002</v>
      </c>
      <c r="H5" s="10">
        <f>SUM(H3:H4)</f>
        <v>2378</v>
      </c>
      <c r="I5" s="10">
        <v>23560.080000000002</v>
      </c>
      <c r="J5" s="43"/>
      <c r="K5" s="43"/>
      <c r="L5" s="43"/>
    </row>
    <row r="6" spans="1:16" ht="51.75" customHeight="1" x14ac:dyDescent="0.2">
      <c r="A6" s="30" t="s">
        <v>7</v>
      </c>
      <c r="B6" s="47">
        <v>2015</v>
      </c>
      <c r="C6" s="140" t="s">
        <v>54</v>
      </c>
      <c r="D6" s="39" t="s">
        <v>47</v>
      </c>
      <c r="E6" s="8">
        <v>214.99</v>
      </c>
      <c r="F6" s="8">
        <v>214.99</v>
      </c>
      <c r="G6" s="10">
        <v>214.99</v>
      </c>
      <c r="H6" s="10">
        <v>0</v>
      </c>
      <c r="I6" s="10">
        <v>214.99</v>
      </c>
      <c r="J6" s="43"/>
      <c r="K6" s="43"/>
      <c r="L6" s="43"/>
      <c r="P6" s="1"/>
    </row>
    <row r="7" spans="1:16" ht="46.5" customHeight="1" x14ac:dyDescent="0.2">
      <c r="A7" s="30" t="s">
        <v>137</v>
      </c>
      <c r="B7" s="48">
        <v>2003</v>
      </c>
      <c r="C7" s="141" t="s">
        <v>485</v>
      </c>
      <c r="D7" s="39" t="s">
        <v>140</v>
      </c>
      <c r="E7" s="8">
        <v>150000</v>
      </c>
      <c r="F7" s="8">
        <v>150000</v>
      </c>
      <c r="G7" s="9">
        <v>67359.53</v>
      </c>
      <c r="H7" s="10">
        <v>0</v>
      </c>
      <c r="I7" s="9">
        <v>67359.53</v>
      </c>
      <c r="J7" s="63"/>
      <c r="K7" s="63"/>
      <c r="L7" s="63"/>
      <c r="M7" s="1"/>
      <c r="N7" s="1"/>
      <c r="O7" s="1"/>
    </row>
    <row r="8" spans="1:16" ht="52.5" customHeight="1" x14ac:dyDescent="0.2">
      <c r="A8" s="30" t="s">
        <v>138</v>
      </c>
      <c r="B8" s="48">
        <v>2003</v>
      </c>
      <c r="C8" s="141" t="s">
        <v>485</v>
      </c>
      <c r="D8" s="37" t="s">
        <v>141</v>
      </c>
      <c r="E8" s="8">
        <v>150000</v>
      </c>
      <c r="F8" s="8">
        <v>150000</v>
      </c>
      <c r="G8" s="9">
        <v>65633.22</v>
      </c>
      <c r="H8" s="10">
        <v>0</v>
      </c>
      <c r="I8" s="9">
        <v>65633.22</v>
      </c>
      <c r="J8" s="63"/>
      <c r="K8" s="63"/>
      <c r="L8" s="63"/>
      <c r="M8" s="1"/>
      <c r="N8" s="1"/>
      <c r="O8" s="1"/>
    </row>
    <row r="9" spans="1:16" ht="52.5" customHeight="1" x14ac:dyDescent="0.2">
      <c r="A9" s="30"/>
      <c r="B9" s="48"/>
      <c r="C9" s="103"/>
      <c r="D9" s="37"/>
      <c r="E9" s="8"/>
      <c r="F9" s="8"/>
      <c r="G9" s="191">
        <f>SUM(G7:G8)</f>
        <v>132992.75</v>
      </c>
      <c r="H9" s="9"/>
      <c r="I9" s="191">
        <f>SUM(I7:I8)</f>
        <v>132992.75</v>
      </c>
      <c r="J9" s="63"/>
      <c r="K9" s="63"/>
      <c r="L9" s="63"/>
      <c r="M9" s="1"/>
      <c r="N9" s="1"/>
      <c r="O9" s="1"/>
    </row>
    <row r="10" spans="1:16" ht="54" customHeight="1" x14ac:dyDescent="0.2">
      <c r="A10" s="30" t="s">
        <v>728</v>
      </c>
      <c r="B10" s="48">
        <v>2013</v>
      </c>
      <c r="C10" s="142" t="s">
        <v>486</v>
      </c>
      <c r="D10" s="39" t="s">
        <v>487</v>
      </c>
      <c r="E10" s="8">
        <v>80205.64</v>
      </c>
      <c r="F10" s="8">
        <v>80205.64</v>
      </c>
      <c r="G10" s="9">
        <v>80205.64</v>
      </c>
      <c r="H10" s="9">
        <v>0</v>
      </c>
      <c r="I10" s="9">
        <v>80205.64</v>
      </c>
      <c r="J10" s="9">
        <v>69000</v>
      </c>
      <c r="K10" s="43"/>
      <c r="L10" s="9" t="s">
        <v>730</v>
      </c>
      <c r="M10" s="192"/>
    </row>
    <row r="11" spans="1:16" ht="65.25" customHeight="1" x14ac:dyDescent="0.2">
      <c r="A11" s="30" t="s">
        <v>729</v>
      </c>
      <c r="B11" s="48">
        <v>2015</v>
      </c>
      <c r="C11" s="143" t="s">
        <v>388</v>
      </c>
      <c r="D11" s="39" t="s">
        <v>389</v>
      </c>
      <c r="E11" s="8">
        <v>5000</v>
      </c>
      <c r="F11" s="8">
        <v>5000</v>
      </c>
      <c r="G11" s="9">
        <v>5000</v>
      </c>
      <c r="H11" s="9">
        <v>0</v>
      </c>
      <c r="I11" s="9">
        <v>5000</v>
      </c>
      <c r="J11" s="43"/>
      <c r="K11" s="43"/>
      <c r="L11" s="43"/>
    </row>
    <row r="12" spans="1:16" ht="48.75" customHeight="1" x14ac:dyDescent="0.2">
      <c r="A12" s="30" t="s">
        <v>592</v>
      </c>
      <c r="B12" s="48">
        <v>2016</v>
      </c>
      <c r="C12" s="183" t="s">
        <v>589</v>
      </c>
      <c r="D12" s="39" t="s">
        <v>590</v>
      </c>
      <c r="E12" s="8">
        <v>28761.85</v>
      </c>
      <c r="F12" s="8">
        <v>28761.85</v>
      </c>
      <c r="G12" s="9">
        <v>28761.85</v>
      </c>
      <c r="H12" s="9">
        <v>0</v>
      </c>
      <c r="I12" s="9">
        <v>28761.85</v>
      </c>
      <c r="J12" s="43"/>
      <c r="K12" s="43"/>
      <c r="L12" s="43"/>
    </row>
    <row r="13" spans="1:16" ht="58.5" customHeight="1" x14ac:dyDescent="0.2">
      <c r="A13" s="188" t="s">
        <v>593</v>
      </c>
      <c r="B13" s="48">
        <v>2016</v>
      </c>
      <c r="C13" s="183" t="s">
        <v>589</v>
      </c>
      <c r="D13" s="39" t="s">
        <v>591</v>
      </c>
      <c r="E13" s="8">
        <v>60000</v>
      </c>
      <c r="F13" s="8">
        <v>60000</v>
      </c>
      <c r="G13" s="9">
        <v>60000</v>
      </c>
      <c r="H13" s="9">
        <v>0</v>
      </c>
      <c r="I13" s="9">
        <v>60000</v>
      </c>
      <c r="J13" s="43"/>
      <c r="K13" s="43"/>
      <c r="L13" s="43"/>
    </row>
    <row r="14" spans="1:16" ht="84.75" customHeight="1" x14ac:dyDescent="0.2">
      <c r="A14" s="174" t="s">
        <v>727</v>
      </c>
      <c r="B14" s="7">
        <v>2016</v>
      </c>
      <c r="C14" s="185" t="s">
        <v>659</v>
      </c>
      <c r="D14" s="184" t="s">
        <v>660</v>
      </c>
      <c r="E14" s="102">
        <v>85000</v>
      </c>
      <c r="F14" s="102">
        <v>85000</v>
      </c>
      <c r="G14" s="102">
        <v>50000</v>
      </c>
      <c r="H14" s="9">
        <v>0</v>
      </c>
      <c r="I14" s="9">
        <v>50000</v>
      </c>
      <c r="J14" s="43"/>
      <c r="K14" s="43"/>
      <c r="L14" s="43"/>
    </row>
    <row r="15" spans="1:16" ht="12.75" x14ac:dyDescent="0.2">
      <c r="A15" s="180"/>
    </row>
    <row r="16" spans="1:16" ht="12.75" x14ac:dyDescent="0.2">
      <c r="A16" s="180"/>
    </row>
    <row r="17" spans="1:9" ht="12.75" x14ac:dyDescent="0.2">
      <c r="A17" s="180"/>
    </row>
    <row r="18" spans="1:9" ht="23.25" customHeight="1" x14ac:dyDescent="0.2">
      <c r="A18" s="181" t="s">
        <v>736</v>
      </c>
      <c r="B18" s="128" t="s">
        <v>737</v>
      </c>
      <c r="C18" t="s">
        <v>695</v>
      </c>
    </row>
    <row r="19" spans="1:9" ht="12.75" x14ac:dyDescent="0.2">
      <c r="A19" s="235">
        <v>1322013</v>
      </c>
    </row>
    <row r="20" spans="1:9" ht="12.75" x14ac:dyDescent="0.2">
      <c r="A20" s="181"/>
    </row>
    <row r="21" spans="1:9" ht="12.75" x14ac:dyDescent="0.2">
      <c r="A21" s="181"/>
    </row>
    <row r="22" spans="1:9" ht="12.75" x14ac:dyDescent="0.2">
      <c r="A22" s="181"/>
    </row>
    <row r="23" spans="1:9" ht="12.75" x14ac:dyDescent="0.2">
      <c r="A23" s="181"/>
    </row>
    <row r="24" spans="1:9" ht="38.25" x14ac:dyDescent="0.2">
      <c r="A24" s="181" t="s">
        <v>761</v>
      </c>
    </row>
    <row r="25" spans="1:9" ht="12.75" x14ac:dyDescent="0.2">
      <c r="A25" s="181"/>
    </row>
    <row r="26" spans="1:9" ht="12.75" x14ac:dyDescent="0.2">
      <c r="A26" s="181"/>
    </row>
    <row r="27" spans="1:9" ht="63.75" x14ac:dyDescent="0.2">
      <c r="A27" s="181" t="s">
        <v>762</v>
      </c>
      <c r="B27" s="181">
        <v>2016</v>
      </c>
      <c r="C27" s="181" t="s">
        <v>763</v>
      </c>
      <c r="D27" s="184" t="s">
        <v>764</v>
      </c>
      <c r="E27" s="102">
        <v>70000</v>
      </c>
      <c r="F27" s="102">
        <v>70000</v>
      </c>
      <c r="G27" s="102">
        <v>70000</v>
      </c>
      <c r="H27" s="247">
        <v>0</v>
      </c>
      <c r="I27" s="247">
        <v>70000</v>
      </c>
    </row>
    <row r="28" spans="1:9" ht="24" customHeight="1" x14ac:dyDescent="0.2">
      <c r="A28" s="181"/>
    </row>
    <row r="29" spans="1:9" ht="41.25" customHeight="1" x14ac:dyDescent="0.2">
      <c r="A29" s="181"/>
    </row>
    <row r="30" spans="1:9" ht="39.75" customHeight="1" x14ac:dyDescent="0.2">
      <c r="A30" s="181"/>
    </row>
    <row r="31" spans="1:9" ht="12.75" x14ac:dyDescent="0.2">
      <c r="A31" s="181"/>
    </row>
    <row r="32" spans="1:9" ht="12.75" x14ac:dyDescent="0.2">
      <c r="A32" s="181"/>
    </row>
    <row r="33" spans="1:1" ht="12.75" x14ac:dyDescent="0.2">
      <c r="A33" s="181"/>
    </row>
    <row r="34" spans="1:1" ht="12.75" x14ac:dyDescent="0.2">
      <c r="A34" s="181"/>
    </row>
    <row r="35" spans="1:1" ht="12.75" x14ac:dyDescent="0.2">
      <c r="A35" s="181"/>
    </row>
    <row r="36" spans="1:1" ht="12.75" x14ac:dyDescent="0.2">
      <c r="A36" s="181"/>
    </row>
    <row r="37" spans="1:1" ht="12.75" x14ac:dyDescent="0.2">
      <c r="A37" s="181"/>
    </row>
    <row r="38" spans="1:1" ht="30.75" customHeight="1" x14ac:dyDescent="0.2">
      <c r="A38" s="181"/>
    </row>
    <row r="39" spans="1:1" ht="12.75" x14ac:dyDescent="0.2">
      <c r="A39" s="181"/>
    </row>
    <row r="40" spans="1:1" ht="12.75" x14ac:dyDescent="0.2">
      <c r="A40" s="181"/>
    </row>
    <row r="41" spans="1:1" ht="12.75" x14ac:dyDescent="0.2">
      <c r="A41" s="181"/>
    </row>
    <row r="42" spans="1:1" ht="12.75" x14ac:dyDescent="0.2">
      <c r="A42" s="181"/>
    </row>
    <row r="43" spans="1:1" ht="12.75" x14ac:dyDescent="0.2">
      <c r="A43" s="181"/>
    </row>
    <row r="44" spans="1:1" ht="12.75" x14ac:dyDescent="0.2">
      <c r="A44" s="181"/>
    </row>
    <row r="45" spans="1:1" ht="12.75" x14ac:dyDescent="0.2">
      <c r="A45" s="181"/>
    </row>
    <row r="46" spans="1:1" ht="36" customHeight="1" x14ac:dyDescent="0.2">
      <c r="A46" s="181"/>
    </row>
    <row r="47" spans="1:1" ht="12.75" x14ac:dyDescent="0.2">
      <c r="A47" s="181"/>
    </row>
    <row r="48" spans="1:1" ht="21" customHeight="1" x14ac:dyDescent="0.2">
      <c r="A48" s="181"/>
    </row>
    <row r="49" spans="1:1" ht="19.5" customHeight="1" x14ac:dyDescent="0.2">
      <c r="A49" s="181"/>
    </row>
    <row r="50" spans="1:1" ht="33" customHeight="1" x14ac:dyDescent="0.2">
      <c r="A50" s="181"/>
    </row>
    <row r="51" spans="1:1" ht="36.75" customHeight="1" x14ac:dyDescent="0.2">
      <c r="A51" s="181"/>
    </row>
    <row r="52" spans="1:1" ht="18.75" customHeight="1" x14ac:dyDescent="0.2">
      <c r="A52" s="181"/>
    </row>
    <row r="53" spans="1:1" ht="19.5" customHeight="1" x14ac:dyDescent="0.2">
      <c r="A53" s="181"/>
    </row>
    <row r="54" spans="1:1" ht="18" customHeight="1" x14ac:dyDescent="0.2">
      <c r="A54" s="181"/>
    </row>
    <row r="55" spans="1:1" ht="24" customHeight="1" x14ac:dyDescent="0.2">
      <c r="A55" s="181"/>
    </row>
    <row r="56" spans="1:1" ht="35.25" customHeight="1" x14ac:dyDescent="0.2">
      <c r="A56" s="181"/>
    </row>
    <row r="57" spans="1:1" ht="21.75" customHeight="1" x14ac:dyDescent="0.2">
      <c r="A57" s="181"/>
    </row>
    <row r="58" spans="1:1" ht="28.5" customHeight="1" x14ac:dyDescent="0.2">
      <c r="A58" s="181"/>
    </row>
    <row r="59" spans="1:1" ht="12.75" x14ac:dyDescent="0.2">
      <c r="A59" s="181"/>
    </row>
    <row r="60" spans="1:1" ht="12.75" x14ac:dyDescent="0.2">
      <c r="A60" s="181"/>
    </row>
    <row r="61" spans="1:1" ht="12.75" x14ac:dyDescent="0.2">
      <c r="A61" s="181"/>
    </row>
    <row r="62" spans="1:1" ht="12.75" x14ac:dyDescent="0.2">
      <c r="A62" s="181"/>
    </row>
    <row r="63" spans="1:1" ht="12.75" x14ac:dyDescent="0.2">
      <c r="A63" s="181"/>
    </row>
    <row r="64" spans="1:1" ht="12.75" x14ac:dyDescent="0.2">
      <c r="A64" s="181"/>
    </row>
    <row r="65" spans="1:5" ht="12.75" x14ac:dyDescent="0.2">
      <c r="A65" s="181"/>
    </row>
    <row r="66" spans="1:5" ht="12.75" x14ac:dyDescent="0.2">
      <c r="A66" s="181"/>
    </row>
    <row r="67" spans="1:5" ht="12.75" x14ac:dyDescent="0.2">
      <c r="A67" s="181"/>
    </row>
    <row r="68" spans="1:5" ht="21" customHeight="1" x14ac:dyDescent="0.2">
      <c r="A68" s="181"/>
    </row>
    <row r="69" spans="1:5" ht="20.25" customHeight="1" x14ac:dyDescent="0.2">
      <c r="A69" s="181"/>
    </row>
    <row r="70" spans="1:5" ht="17.25" customHeight="1" x14ac:dyDescent="0.2">
      <c r="A70" s="181"/>
    </row>
    <row r="71" spans="1:5" ht="17.25" customHeight="1" x14ac:dyDescent="0.2">
      <c r="A71" s="181"/>
    </row>
    <row r="72" spans="1:5" ht="16.5" customHeight="1" x14ac:dyDescent="0.2">
      <c r="A72" s="181"/>
    </row>
    <row r="73" spans="1:5" ht="38.25" customHeight="1" x14ac:dyDescent="0.2">
      <c r="A73" s="181"/>
    </row>
    <row r="74" spans="1:5" ht="36" customHeight="1" x14ac:dyDescent="0.2">
      <c r="A74" s="181"/>
    </row>
    <row r="75" spans="1:5" ht="15.75" customHeight="1" x14ac:dyDescent="0.2">
      <c r="A75" s="181"/>
    </row>
    <row r="76" spans="1:5" ht="16.5" customHeight="1" x14ac:dyDescent="0.2">
      <c r="A76" s="181"/>
    </row>
    <row r="77" spans="1:5" ht="17.25" customHeight="1" x14ac:dyDescent="0.2">
      <c r="A77" s="181"/>
    </row>
    <row r="78" spans="1:5" ht="12.75" x14ac:dyDescent="0.2">
      <c r="A78" s="181"/>
    </row>
    <row r="79" spans="1:5" ht="33.75" customHeight="1" x14ac:dyDescent="0.2">
      <c r="A79" s="181"/>
    </row>
    <row r="80" spans="1:5" ht="27" customHeight="1" x14ac:dyDescent="0.2">
      <c r="A80" s="181"/>
      <c r="E80" s="82"/>
    </row>
    <row r="81" spans="1:5" ht="12.75" x14ac:dyDescent="0.2">
      <c r="A81" s="181"/>
      <c r="E81" s="82"/>
    </row>
    <row r="82" spans="1:5" ht="33" customHeight="1" x14ac:dyDescent="0.2">
      <c r="A82" s="181"/>
      <c r="E82" s="82"/>
    </row>
    <row r="83" spans="1:5" ht="12.75" x14ac:dyDescent="0.2">
      <c r="A83" s="181"/>
    </row>
    <row r="84" spans="1:5" ht="12.75" x14ac:dyDescent="0.2">
      <c r="A84" s="181"/>
    </row>
    <row r="85" spans="1:5" ht="12.75" x14ac:dyDescent="0.2">
      <c r="A85" s="181"/>
    </row>
    <row r="86" spans="1:5" ht="12.75" x14ac:dyDescent="0.2">
      <c r="A86" s="181"/>
    </row>
    <row r="87" spans="1:5" ht="12.75" x14ac:dyDescent="0.2">
      <c r="A87" s="181"/>
    </row>
    <row r="88" spans="1:5" ht="12.75" x14ac:dyDescent="0.2">
      <c r="A88" s="181"/>
    </row>
    <row r="89" spans="1:5" ht="12.75" x14ac:dyDescent="0.2">
      <c r="A89" s="181"/>
    </row>
    <row r="90" spans="1:5" ht="12.75" x14ac:dyDescent="0.2">
      <c r="A90" s="181"/>
    </row>
    <row r="91" spans="1:5" ht="12.75" x14ac:dyDescent="0.2">
      <c r="A91" s="181"/>
    </row>
    <row r="92" spans="1:5" ht="12.75" x14ac:dyDescent="0.2">
      <c r="A92" s="181"/>
    </row>
    <row r="93" spans="1:5" ht="12.75" x14ac:dyDescent="0.2">
      <c r="A93" s="181"/>
    </row>
    <row r="94" spans="1:5" ht="12.75" x14ac:dyDescent="0.2">
      <c r="A94" s="181"/>
    </row>
    <row r="95" spans="1:5" ht="12.75" x14ac:dyDescent="0.2">
      <c r="A95" s="181"/>
    </row>
    <row r="96" spans="1:5" ht="12.75" x14ac:dyDescent="0.2">
      <c r="A96" s="181"/>
    </row>
    <row r="97" spans="1:7" ht="12.75" x14ac:dyDescent="0.2">
      <c r="A97" s="181"/>
    </row>
    <row r="98" spans="1:7" ht="12.75" x14ac:dyDescent="0.2">
      <c r="A98" s="181"/>
    </row>
    <row r="99" spans="1:7" ht="12.75" x14ac:dyDescent="0.2">
      <c r="A99" s="181"/>
    </row>
    <row r="100" spans="1:7" ht="12.75" x14ac:dyDescent="0.2">
      <c r="A100" s="181"/>
      <c r="E100" s="85"/>
      <c r="F100" s="85"/>
      <c r="G100" s="85"/>
    </row>
    <row r="101" spans="1:7" ht="12.75" x14ac:dyDescent="0.2">
      <c r="A101" s="181"/>
    </row>
    <row r="191" ht="69" customHeight="1" x14ac:dyDescent="0.2"/>
    <row r="194" spans="3:4" x14ac:dyDescent="0.2">
      <c r="D194" s="79"/>
    </row>
    <row r="195" spans="3:4" x14ac:dyDescent="0.2">
      <c r="C195" s="82"/>
      <c r="D195" s="79"/>
    </row>
    <row r="196" spans="3:4" x14ac:dyDescent="0.2">
      <c r="C196" s="82"/>
      <c r="D196" s="79"/>
    </row>
  </sheetData>
  <mergeCells count="1">
    <mergeCell ref="A1:L1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1"/>
  <headerFooter>
    <oddFooter>Σελίδα &amp;P από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topLeftCell="A28" workbookViewId="0">
      <selection activeCell="G37" sqref="G37"/>
    </sheetView>
  </sheetViews>
  <sheetFormatPr defaultRowHeight="14.25" x14ac:dyDescent="0.2"/>
  <cols>
    <col min="1" max="1" width="20.5703125" style="76" customWidth="1"/>
    <col min="2" max="2" width="14.7109375" customWidth="1"/>
    <col min="3" max="3" width="9.42578125" style="97" customWidth="1"/>
    <col min="4" max="4" width="15.28515625" customWidth="1"/>
    <col min="5" max="5" width="30.85546875" customWidth="1"/>
    <col min="6" max="6" width="21" customWidth="1"/>
    <col min="7" max="7" width="23.42578125" customWidth="1"/>
    <col min="8" max="8" width="16.7109375" customWidth="1"/>
    <col min="9" max="9" width="19.42578125" customWidth="1"/>
    <col min="10" max="10" width="16.42578125" customWidth="1"/>
    <col min="11" max="11" width="20.85546875" customWidth="1"/>
    <col min="12" max="12" width="16.140625" customWidth="1"/>
  </cols>
  <sheetData>
    <row r="1" spans="1:12" ht="51.75" customHeight="1" x14ac:dyDescent="0.2">
      <c r="A1" s="144" t="s">
        <v>550</v>
      </c>
      <c r="B1" s="144" t="s">
        <v>488</v>
      </c>
      <c r="C1" s="145" t="s">
        <v>3</v>
      </c>
      <c r="D1" s="145" t="s">
        <v>52</v>
      </c>
      <c r="E1" s="145" t="s">
        <v>4</v>
      </c>
      <c r="F1" s="145" t="s">
        <v>489</v>
      </c>
      <c r="G1" s="146" t="s">
        <v>490</v>
      </c>
      <c r="H1" s="146" t="s">
        <v>491</v>
      </c>
      <c r="I1" s="147" t="s">
        <v>492</v>
      </c>
      <c r="J1" s="147" t="s">
        <v>725</v>
      </c>
      <c r="K1" s="147" t="s">
        <v>726</v>
      </c>
      <c r="L1" s="147" t="s">
        <v>250</v>
      </c>
    </row>
    <row r="2" spans="1:12" ht="44.25" customHeight="1" x14ac:dyDescent="0.2">
      <c r="A2" s="360" t="s">
        <v>549</v>
      </c>
      <c r="B2" s="361"/>
      <c r="C2" s="362"/>
      <c r="D2" s="362"/>
      <c r="E2" s="362"/>
      <c r="F2" s="362"/>
      <c r="G2" s="362"/>
      <c r="H2" s="351"/>
      <c r="I2" s="351"/>
      <c r="J2" s="342"/>
      <c r="K2" s="342"/>
      <c r="L2" s="342"/>
    </row>
    <row r="3" spans="1:12" ht="77.25" customHeight="1" x14ac:dyDescent="0.25">
      <c r="A3" s="210"/>
      <c r="B3" s="210"/>
      <c r="C3" s="211"/>
      <c r="D3" s="212" t="s">
        <v>156</v>
      </c>
      <c r="E3" s="213" t="s">
        <v>157</v>
      </c>
      <c r="F3" s="214">
        <v>300000</v>
      </c>
      <c r="G3" s="215">
        <v>10000</v>
      </c>
      <c r="H3" s="216"/>
      <c r="I3" s="217"/>
      <c r="J3" s="43"/>
      <c r="K3" s="43"/>
      <c r="L3" s="43"/>
    </row>
    <row r="4" spans="1:12" ht="49.5" customHeight="1" x14ac:dyDescent="0.2">
      <c r="A4" s="218" t="s">
        <v>158</v>
      </c>
      <c r="B4" s="218" t="s">
        <v>493</v>
      </c>
      <c r="C4" s="219">
        <v>2012</v>
      </c>
      <c r="D4" s="220" t="s">
        <v>156</v>
      </c>
      <c r="E4" s="221" t="s">
        <v>159</v>
      </c>
      <c r="F4" s="222">
        <v>162900</v>
      </c>
      <c r="G4" s="215">
        <v>8000</v>
      </c>
      <c r="H4" s="218" t="s">
        <v>494</v>
      </c>
      <c r="I4" s="218" t="s">
        <v>495</v>
      </c>
      <c r="J4" s="28">
        <v>7382</v>
      </c>
      <c r="K4" s="28">
        <v>0</v>
      </c>
      <c r="L4" s="28">
        <v>0</v>
      </c>
    </row>
    <row r="5" spans="1:12" ht="48.75" customHeight="1" x14ac:dyDescent="0.2">
      <c r="A5" s="218" t="s">
        <v>160</v>
      </c>
      <c r="B5" s="218" t="s">
        <v>493</v>
      </c>
      <c r="C5" s="219">
        <v>2012</v>
      </c>
      <c r="D5" s="220" t="s">
        <v>156</v>
      </c>
      <c r="E5" s="221" t="s">
        <v>161</v>
      </c>
      <c r="F5" s="222">
        <v>88100</v>
      </c>
      <c r="G5" s="215">
        <v>2000</v>
      </c>
      <c r="H5" s="218" t="s">
        <v>496</v>
      </c>
      <c r="I5" s="218" t="s">
        <v>495</v>
      </c>
      <c r="J5" s="28">
        <v>1813.04</v>
      </c>
      <c r="K5" s="28">
        <v>0</v>
      </c>
      <c r="L5" s="28">
        <v>0</v>
      </c>
    </row>
    <row r="6" spans="1:12" ht="46.5" customHeight="1" x14ac:dyDescent="0.2">
      <c r="A6" s="223"/>
      <c r="B6" s="223"/>
      <c r="C6" s="219"/>
      <c r="D6" s="220"/>
      <c r="E6" s="221"/>
      <c r="F6" s="222"/>
      <c r="G6" s="215">
        <v>10000</v>
      </c>
      <c r="H6" s="216"/>
      <c r="I6" s="217"/>
      <c r="J6" s="28">
        <f>SUM(J4:J5)</f>
        <v>9195.0400000000009</v>
      </c>
      <c r="K6" s="43"/>
      <c r="L6" s="43"/>
    </row>
    <row r="7" spans="1:12" ht="46.5" customHeight="1" x14ac:dyDescent="0.2">
      <c r="A7" s="363" t="s">
        <v>409</v>
      </c>
      <c r="B7" s="363"/>
      <c r="C7" s="364"/>
      <c r="D7" s="364"/>
      <c r="E7" s="364"/>
      <c r="F7" s="364"/>
      <c r="G7" s="364"/>
      <c r="H7" s="342"/>
      <c r="I7" s="342"/>
      <c r="J7" s="342"/>
      <c r="K7" s="342"/>
      <c r="L7" s="342"/>
    </row>
    <row r="8" spans="1:12" ht="48" customHeight="1" x14ac:dyDescent="0.2">
      <c r="A8" s="150" t="s">
        <v>162</v>
      </c>
      <c r="B8" s="150" t="s">
        <v>497</v>
      </c>
      <c r="C8" s="16">
        <v>2012</v>
      </c>
      <c r="D8" s="203" t="s">
        <v>406</v>
      </c>
      <c r="E8" s="151" t="s">
        <v>163</v>
      </c>
      <c r="F8" s="17">
        <v>679452.67</v>
      </c>
      <c r="G8" s="15">
        <v>42684.98</v>
      </c>
      <c r="H8" s="150" t="s">
        <v>498</v>
      </c>
      <c r="I8" s="150" t="s">
        <v>499</v>
      </c>
      <c r="J8" s="15">
        <v>0</v>
      </c>
      <c r="K8" s="15">
        <v>42684.98</v>
      </c>
      <c r="L8" s="15">
        <v>0</v>
      </c>
    </row>
    <row r="9" spans="1:12" ht="34.5" customHeight="1" x14ac:dyDescent="0.2">
      <c r="A9" s="150" t="s">
        <v>164</v>
      </c>
      <c r="B9" s="150" t="s">
        <v>500</v>
      </c>
      <c r="C9" s="16">
        <v>2012</v>
      </c>
      <c r="D9" s="203" t="s">
        <v>406</v>
      </c>
      <c r="E9" s="151" t="s">
        <v>165</v>
      </c>
      <c r="F9" s="17">
        <v>2048221.68</v>
      </c>
      <c r="G9" s="28">
        <v>507181.86</v>
      </c>
      <c r="H9" s="150" t="s">
        <v>501</v>
      </c>
      <c r="I9" s="150" t="s">
        <v>502</v>
      </c>
      <c r="J9" s="15">
        <v>131639.92000000001</v>
      </c>
      <c r="K9" s="15">
        <v>375541.94</v>
      </c>
      <c r="L9" s="15">
        <v>0</v>
      </c>
    </row>
    <row r="10" spans="1:12" ht="63.75" customHeight="1" x14ac:dyDescent="0.2">
      <c r="A10" s="152" t="s">
        <v>211</v>
      </c>
      <c r="B10" s="153">
        <v>1328048</v>
      </c>
      <c r="C10" s="16">
        <v>2015</v>
      </c>
      <c r="D10" s="203" t="s">
        <v>406</v>
      </c>
      <c r="E10" s="151" t="s">
        <v>212</v>
      </c>
      <c r="F10" s="18">
        <v>620000</v>
      </c>
      <c r="G10" s="28">
        <v>306180.34999999998</v>
      </c>
      <c r="H10" s="152" t="s">
        <v>503</v>
      </c>
      <c r="I10" s="153" t="s">
        <v>504</v>
      </c>
      <c r="J10" s="15">
        <v>176921.95</v>
      </c>
      <c r="K10" s="15">
        <v>129258.4</v>
      </c>
      <c r="L10" s="15">
        <v>0</v>
      </c>
    </row>
    <row r="11" spans="1:12" ht="53.25" customHeight="1" x14ac:dyDescent="0.2">
      <c r="A11" s="152" t="s">
        <v>213</v>
      </c>
      <c r="B11" s="153">
        <v>1328506</v>
      </c>
      <c r="C11" s="16">
        <v>2015</v>
      </c>
      <c r="D11" s="203" t="s">
        <v>406</v>
      </c>
      <c r="E11" s="151" t="s">
        <v>214</v>
      </c>
      <c r="F11" s="18">
        <v>370362.79</v>
      </c>
      <c r="G11" s="28">
        <v>70714.23</v>
      </c>
      <c r="H11" s="152" t="s">
        <v>505</v>
      </c>
      <c r="I11" s="153" t="s">
        <v>506</v>
      </c>
      <c r="J11" s="15">
        <v>64434.35</v>
      </c>
      <c r="K11" s="15">
        <v>6279.88</v>
      </c>
      <c r="L11" s="15">
        <v>0</v>
      </c>
    </row>
    <row r="12" spans="1:12" ht="53.25" customHeight="1" x14ac:dyDescent="0.2">
      <c r="A12" s="16"/>
      <c r="B12" s="16"/>
      <c r="C12" s="16"/>
      <c r="D12" s="106"/>
      <c r="E12" s="154"/>
      <c r="F12" s="18"/>
      <c r="G12" s="28">
        <f>SUM(G8:G11)</f>
        <v>926761.41999999993</v>
      </c>
      <c r="H12" s="148"/>
      <c r="I12" s="149"/>
      <c r="J12" s="15">
        <f>SUM(J8:J11)</f>
        <v>372996.22</v>
      </c>
      <c r="K12" s="15">
        <f>SUM(K8:K11)</f>
        <v>553765.19999999995</v>
      </c>
      <c r="L12" s="43"/>
    </row>
    <row r="13" spans="1:12" ht="53.25" customHeight="1" x14ac:dyDescent="0.2">
      <c r="A13" s="365" t="s">
        <v>408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7"/>
    </row>
    <row r="14" spans="1:12" ht="34.5" customHeight="1" x14ac:dyDescent="0.2">
      <c r="A14" s="158" t="s">
        <v>166</v>
      </c>
      <c r="B14" s="158" t="s">
        <v>507</v>
      </c>
      <c r="C14" s="16">
        <v>2010</v>
      </c>
      <c r="D14" s="203" t="s">
        <v>407</v>
      </c>
      <c r="E14" s="151" t="s">
        <v>167</v>
      </c>
      <c r="F14" s="17">
        <v>411733.89</v>
      </c>
      <c r="G14" s="28">
        <v>20094.12</v>
      </c>
      <c r="H14" s="157" t="s">
        <v>508</v>
      </c>
      <c r="I14" s="157" t="s">
        <v>509</v>
      </c>
      <c r="J14" s="17">
        <v>0</v>
      </c>
      <c r="K14" s="17">
        <v>20094.12</v>
      </c>
      <c r="L14" s="17">
        <v>0</v>
      </c>
    </row>
    <row r="15" spans="1:12" ht="45" customHeight="1" x14ac:dyDescent="0.2">
      <c r="A15" s="158" t="s">
        <v>168</v>
      </c>
      <c r="B15" s="158" t="s">
        <v>510</v>
      </c>
      <c r="C15" s="16">
        <v>2010</v>
      </c>
      <c r="D15" s="203" t="s">
        <v>407</v>
      </c>
      <c r="E15" s="151" t="s">
        <v>169</v>
      </c>
      <c r="F15" s="17">
        <v>3750000</v>
      </c>
      <c r="G15" s="28">
        <v>759634.44</v>
      </c>
      <c r="H15" s="228" t="s">
        <v>511</v>
      </c>
      <c r="I15" s="157" t="s">
        <v>512</v>
      </c>
      <c r="J15" s="17">
        <v>0</v>
      </c>
      <c r="K15" s="28">
        <v>759634.44</v>
      </c>
      <c r="L15" s="17">
        <v>0</v>
      </c>
    </row>
    <row r="16" spans="1:12" ht="53.25" customHeight="1" x14ac:dyDescent="0.2">
      <c r="A16" s="158" t="s">
        <v>170</v>
      </c>
      <c r="B16" s="158" t="s">
        <v>513</v>
      </c>
      <c r="C16" s="357">
        <v>2011</v>
      </c>
      <c r="D16" s="359" t="s">
        <v>407</v>
      </c>
      <c r="E16" s="151" t="s">
        <v>306</v>
      </c>
      <c r="F16" s="17">
        <v>7900000</v>
      </c>
      <c r="G16" s="28">
        <v>4041592.63</v>
      </c>
      <c r="H16" s="228" t="s">
        <v>514</v>
      </c>
      <c r="I16" s="157" t="s">
        <v>515</v>
      </c>
      <c r="J16" s="17">
        <v>0</v>
      </c>
      <c r="K16" s="17"/>
      <c r="L16" s="28">
        <v>4041592.63</v>
      </c>
    </row>
    <row r="17" spans="1:12" ht="64.5" customHeight="1" x14ac:dyDescent="0.2">
      <c r="A17" s="158" t="s">
        <v>171</v>
      </c>
      <c r="B17" s="158" t="s">
        <v>516</v>
      </c>
      <c r="C17" s="357"/>
      <c r="D17" s="359"/>
      <c r="E17" s="151" t="s">
        <v>172</v>
      </c>
      <c r="F17" s="17">
        <v>3000000</v>
      </c>
      <c r="G17" s="28">
        <v>300000</v>
      </c>
      <c r="H17" s="157" t="s">
        <v>517</v>
      </c>
      <c r="I17" s="157" t="s">
        <v>518</v>
      </c>
      <c r="J17" s="17">
        <v>0</v>
      </c>
      <c r="K17" s="17"/>
      <c r="L17" s="28">
        <v>300000</v>
      </c>
    </row>
    <row r="18" spans="1:12" ht="55.5" customHeight="1" x14ac:dyDescent="0.2">
      <c r="A18" s="158" t="s">
        <v>173</v>
      </c>
      <c r="B18" s="158" t="s">
        <v>519</v>
      </c>
      <c r="C18" s="358"/>
      <c r="D18" s="359"/>
      <c r="E18" s="151" t="s">
        <v>174</v>
      </c>
      <c r="F18" s="17">
        <v>395000</v>
      </c>
      <c r="G18" s="28">
        <v>299621</v>
      </c>
      <c r="H18" s="157" t="s">
        <v>520</v>
      </c>
      <c r="I18" s="157" t="s">
        <v>521</v>
      </c>
      <c r="J18" s="17">
        <v>0</v>
      </c>
      <c r="K18" s="17"/>
      <c r="L18" s="28">
        <v>299621</v>
      </c>
    </row>
    <row r="19" spans="1:12" ht="59.25" customHeight="1" x14ac:dyDescent="0.2">
      <c r="A19" s="158" t="s">
        <v>175</v>
      </c>
      <c r="B19" s="158" t="s">
        <v>522</v>
      </c>
      <c r="C19" s="357"/>
      <c r="D19" s="359"/>
      <c r="E19" s="151" t="s">
        <v>176</v>
      </c>
      <c r="F19" s="17">
        <v>116000</v>
      </c>
      <c r="G19" s="28">
        <v>86000</v>
      </c>
      <c r="H19" s="157" t="s">
        <v>523</v>
      </c>
      <c r="I19" s="157" t="s">
        <v>524</v>
      </c>
      <c r="J19" s="17">
        <v>0</v>
      </c>
      <c r="K19" s="17"/>
      <c r="L19" s="28">
        <v>86000</v>
      </c>
    </row>
    <row r="20" spans="1:12" ht="54" customHeight="1" x14ac:dyDescent="0.2">
      <c r="A20" s="158" t="s">
        <v>177</v>
      </c>
      <c r="B20" s="158" t="s">
        <v>525</v>
      </c>
      <c r="C20" s="357"/>
      <c r="D20" s="359"/>
      <c r="E20" s="151" t="s">
        <v>178</v>
      </c>
      <c r="F20" s="17">
        <v>95000</v>
      </c>
      <c r="G20" s="28">
        <v>95000</v>
      </c>
      <c r="H20" s="157" t="s">
        <v>526</v>
      </c>
      <c r="I20" s="157" t="s">
        <v>527</v>
      </c>
      <c r="J20" s="17">
        <v>0</v>
      </c>
      <c r="K20" s="17"/>
      <c r="L20" s="28">
        <v>95000</v>
      </c>
    </row>
    <row r="21" spans="1:12" ht="50.25" customHeight="1" x14ac:dyDescent="0.2">
      <c r="A21" s="158" t="s">
        <v>179</v>
      </c>
      <c r="B21" s="158" t="s">
        <v>528</v>
      </c>
      <c r="C21" s="357"/>
      <c r="D21" s="359"/>
      <c r="E21" s="151" t="s">
        <v>180</v>
      </c>
      <c r="F21" s="17">
        <v>8000</v>
      </c>
      <c r="G21" s="28">
        <v>11325.43</v>
      </c>
      <c r="H21" s="157" t="s">
        <v>529</v>
      </c>
      <c r="I21" s="157" t="s">
        <v>530</v>
      </c>
      <c r="J21" s="17">
        <v>0</v>
      </c>
      <c r="K21" s="17"/>
      <c r="L21" s="28">
        <v>11325.43</v>
      </c>
    </row>
    <row r="22" spans="1:12" ht="39.75" customHeight="1" x14ac:dyDescent="0.2">
      <c r="A22" s="158" t="s">
        <v>181</v>
      </c>
      <c r="B22" s="158" t="s">
        <v>531</v>
      </c>
      <c r="C22" s="16">
        <v>2012</v>
      </c>
      <c r="D22" s="203" t="s">
        <v>407</v>
      </c>
      <c r="E22" s="151" t="s">
        <v>301</v>
      </c>
      <c r="F22" s="17">
        <v>192000</v>
      </c>
      <c r="G22" s="28">
        <v>6713.77</v>
      </c>
      <c r="H22" s="157" t="s">
        <v>532</v>
      </c>
      <c r="I22" s="157" t="s">
        <v>533</v>
      </c>
      <c r="J22" s="17">
        <v>0</v>
      </c>
      <c r="K22" s="28">
        <v>6713.77</v>
      </c>
      <c r="L22" s="28">
        <v>0</v>
      </c>
    </row>
    <row r="23" spans="1:12" ht="54" customHeight="1" x14ac:dyDescent="0.2">
      <c r="A23" s="158" t="s">
        <v>190</v>
      </c>
      <c r="B23" s="158" t="s">
        <v>534</v>
      </c>
      <c r="C23" s="19">
        <v>2012</v>
      </c>
      <c r="D23" s="203" t="s">
        <v>407</v>
      </c>
      <c r="E23" s="155" t="s">
        <v>182</v>
      </c>
      <c r="F23" s="20">
        <v>2715132.45</v>
      </c>
      <c r="G23" s="28">
        <v>1012195.39</v>
      </c>
      <c r="H23" s="157" t="s">
        <v>535</v>
      </c>
      <c r="I23" s="157" t="s">
        <v>536</v>
      </c>
      <c r="J23" s="17">
        <v>0</v>
      </c>
      <c r="K23" s="28">
        <v>1012195.39</v>
      </c>
      <c r="L23" s="28">
        <v>0</v>
      </c>
    </row>
    <row r="24" spans="1:12" ht="50.25" customHeight="1" x14ac:dyDescent="0.2">
      <c r="A24" s="158" t="s">
        <v>183</v>
      </c>
      <c r="B24" s="158" t="s">
        <v>537</v>
      </c>
      <c r="C24" s="16">
        <v>2013</v>
      </c>
      <c r="D24" s="203" t="s">
        <v>407</v>
      </c>
      <c r="E24" s="151" t="s">
        <v>184</v>
      </c>
      <c r="F24" s="17">
        <v>260181.9</v>
      </c>
      <c r="G24" s="28">
        <v>5955.66</v>
      </c>
      <c r="H24" s="157" t="s">
        <v>538</v>
      </c>
      <c r="I24" s="157" t="s">
        <v>539</v>
      </c>
      <c r="J24" s="17">
        <v>0</v>
      </c>
      <c r="K24" s="28">
        <v>5955.66</v>
      </c>
      <c r="L24" s="28">
        <v>0</v>
      </c>
    </row>
    <row r="25" spans="1:12" ht="72.75" customHeight="1" x14ac:dyDescent="0.2">
      <c r="A25" s="158" t="s">
        <v>185</v>
      </c>
      <c r="B25" s="158" t="s">
        <v>540</v>
      </c>
      <c r="C25" s="19">
        <v>2013</v>
      </c>
      <c r="D25" s="203" t="s">
        <v>407</v>
      </c>
      <c r="E25" s="155" t="s">
        <v>189</v>
      </c>
      <c r="F25" s="20">
        <v>265337.31</v>
      </c>
      <c r="G25" s="28">
        <v>122054.7</v>
      </c>
      <c r="H25" s="157" t="s">
        <v>541</v>
      </c>
      <c r="I25" s="157" t="s">
        <v>542</v>
      </c>
      <c r="J25" s="17">
        <v>0</v>
      </c>
      <c r="K25" s="28">
        <v>122054.7</v>
      </c>
      <c r="L25" s="28">
        <v>0</v>
      </c>
    </row>
    <row r="26" spans="1:12" ht="49.5" customHeight="1" x14ac:dyDescent="0.2">
      <c r="A26" s="159" t="s">
        <v>186</v>
      </c>
      <c r="B26" s="159" t="s">
        <v>543</v>
      </c>
      <c r="C26" s="16">
        <v>2014</v>
      </c>
      <c r="D26" s="203" t="s">
        <v>407</v>
      </c>
      <c r="E26" s="151" t="s">
        <v>187</v>
      </c>
      <c r="F26" s="17">
        <v>470000</v>
      </c>
      <c r="G26" s="28">
        <v>98903.25</v>
      </c>
      <c r="H26" s="157" t="s">
        <v>544</v>
      </c>
      <c r="I26" s="157" t="s">
        <v>545</v>
      </c>
      <c r="J26" s="17">
        <v>0</v>
      </c>
      <c r="K26" s="28">
        <v>98903.25</v>
      </c>
      <c r="L26" s="28">
        <v>0</v>
      </c>
    </row>
    <row r="27" spans="1:12" ht="47.25" customHeight="1" x14ac:dyDescent="0.2">
      <c r="A27" s="158" t="s">
        <v>191</v>
      </c>
      <c r="B27" s="158" t="s">
        <v>546</v>
      </c>
      <c r="C27" s="19">
        <v>2014</v>
      </c>
      <c r="D27" s="203" t="s">
        <v>407</v>
      </c>
      <c r="E27" s="155" t="s">
        <v>188</v>
      </c>
      <c r="F27" s="20">
        <v>720000</v>
      </c>
      <c r="G27" s="28">
        <v>354359.2</v>
      </c>
      <c r="H27" s="157" t="s">
        <v>547</v>
      </c>
      <c r="I27" s="157" t="s">
        <v>548</v>
      </c>
      <c r="J27" s="17">
        <v>0</v>
      </c>
      <c r="K27" s="28">
        <v>354359.2</v>
      </c>
      <c r="L27" s="28">
        <v>0</v>
      </c>
    </row>
    <row r="28" spans="1:12" ht="47.25" customHeight="1" x14ac:dyDescent="0.2">
      <c r="A28" s="158"/>
      <c r="B28" s="158"/>
      <c r="C28" s="19"/>
      <c r="D28" s="229"/>
      <c r="E28" s="155"/>
      <c r="F28" s="20"/>
      <c r="G28" s="28"/>
      <c r="H28" s="157"/>
      <c r="I28" s="157"/>
      <c r="J28" s="17"/>
      <c r="K28" s="28">
        <f>SUM(K14:K27)</f>
        <v>2379910.5299999998</v>
      </c>
      <c r="L28" s="28">
        <f>SUM(L14:L27)</f>
        <v>4833539.0599999996</v>
      </c>
    </row>
    <row r="29" spans="1:12" ht="47.25" customHeight="1" x14ac:dyDescent="0.2">
      <c r="A29" s="355" t="s">
        <v>708</v>
      </c>
      <c r="B29" s="356"/>
      <c r="C29" s="356"/>
      <c r="D29" s="356"/>
      <c r="E29" s="356"/>
      <c r="F29" s="356"/>
      <c r="G29" s="356"/>
      <c r="H29" s="356"/>
      <c r="I29" s="356"/>
      <c r="J29" s="342"/>
      <c r="K29" s="342"/>
      <c r="L29" s="342"/>
    </row>
    <row r="30" spans="1:12" ht="47.25" customHeight="1" x14ac:dyDescent="0.2">
      <c r="A30" s="236" t="s">
        <v>709</v>
      </c>
      <c r="B30" s="204" t="s">
        <v>715</v>
      </c>
      <c r="C30" s="225">
        <v>2016</v>
      </c>
      <c r="D30" s="225" t="s">
        <v>707</v>
      </c>
      <c r="E30" s="226" t="s">
        <v>716</v>
      </c>
      <c r="F30" s="205">
        <v>3076293.11</v>
      </c>
      <c r="G30" s="205">
        <v>3076293.11</v>
      </c>
      <c r="H30" s="227"/>
      <c r="I30" s="227"/>
      <c r="J30" s="205">
        <v>0</v>
      </c>
      <c r="K30" s="43"/>
      <c r="L30" s="205">
        <v>3076293.11</v>
      </c>
    </row>
    <row r="31" spans="1:12" ht="47.25" customHeight="1" x14ac:dyDescent="0.2">
      <c r="A31" s="236" t="s">
        <v>710</v>
      </c>
      <c r="B31" s="204" t="s">
        <v>715</v>
      </c>
      <c r="C31" s="225">
        <v>2016</v>
      </c>
      <c r="D31" s="225" t="s">
        <v>707</v>
      </c>
      <c r="E31" s="226" t="s">
        <v>717</v>
      </c>
      <c r="F31" s="205">
        <v>1419767.52</v>
      </c>
      <c r="G31" s="205">
        <v>1419767.52</v>
      </c>
      <c r="H31" s="227"/>
      <c r="I31" s="227"/>
      <c r="K31" s="205">
        <v>1419767.52</v>
      </c>
      <c r="L31" s="205">
        <v>0</v>
      </c>
    </row>
    <row r="32" spans="1:12" ht="47.25" customHeight="1" x14ac:dyDescent="0.2">
      <c r="A32" s="236" t="s">
        <v>711</v>
      </c>
      <c r="B32" s="204" t="s">
        <v>715</v>
      </c>
      <c r="C32" s="225">
        <v>2016</v>
      </c>
      <c r="D32" s="225" t="s">
        <v>707</v>
      </c>
      <c r="E32" s="226" t="s">
        <v>718</v>
      </c>
      <c r="F32" s="205">
        <v>128500</v>
      </c>
      <c r="G32" s="205">
        <v>128500</v>
      </c>
      <c r="H32" s="227"/>
      <c r="I32" s="227"/>
      <c r="J32" s="205">
        <v>0</v>
      </c>
      <c r="K32" s="43"/>
      <c r="L32" s="205">
        <v>128500</v>
      </c>
    </row>
    <row r="33" spans="1:15" ht="47.25" customHeight="1" x14ac:dyDescent="0.2">
      <c r="A33" s="236" t="s">
        <v>712</v>
      </c>
      <c r="B33" s="204" t="s">
        <v>715</v>
      </c>
      <c r="C33" s="225">
        <v>2016</v>
      </c>
      <c r="D33" s="225" t="s">
        <v>707</v>
      </c>
      <c r="E33" s="226" t="s">
        <v>719</v>
      </c>
      <c r="F33" s="205">
        <v>280800</v>
      </c>
      <c r="G33" s="205">
        <v>280800</v>
      </c>
      <c r="H33" s="227"/>
      <c r="I33" s="227"/>
      <c r="J33" s="205">
        <v>0</v>
      </c>
      <c r="K33" s="43"/>
      <c r="L33" s="205">
        <v>280800</v>
      </c>
    </row>
    <row r="34" spans="1:15" ht="47.25" customHeight="1" x14ac:dyDescent="0.2">
      <c r="A34" s="236" t="s">
        <v>713</v>
      </c>
      <c r="B34" s="204" t="s">
        <v>715</v>
      </c>
      <c r="C34" s="225">
        <v>2016</v>
      </c>
      <c r="D34" s="225" t="s">
        <v>707</v>
      </c>
      <c r="E34" s="226" t="s">
        <v>720</v>
      </c>
      <c r="F34" s="205">
        <v>60000</v>
      </c>
      <c r="G34" s="205">
        <v>60000</v>
      </c>
      <c r="H34" s="227"/>
      <c r="I34" s="227"/>
      <c r="J34" s="205">
        <v>0</v>
      </c>
      <c r="K34" s="43"/>
      <c r="L34" s="205">
        <v>60000</v>
      </c>
    </row>
    <row r="35" spans="1:15" ht="47.25" customHeight="1" x14ac:dyDescent="0.2">
      <c r="A35" s="236" t="s">
        <v>714</v>
      </c>
      <c r="B35" s="204" t="s">
        <v>715</v>
      </c>
      <c r="C35" s="225">
        <v>2016</v>
      </c>
      <c r="D35" s="225" t="s">
        <v>707</v>
      </c>
      <c r="E35" s="226" t="s">
        <v>721</v>
      </c>
      <c r="F35" s="205">
        <v>6500</v>
      </c>
      <c r="G35" s="205">
        <v>6500</v>
      </c>
      <c r="H35" s="227"/>
      <c r="I35" s="227"/>
      <c r="J35" s="205">
        <v>0</v>
      </c>
      <c r="K35" s="43"/>
      <c r="L35" s="205">
        <v>6500</v>
      </c>
    </row>
    <row r="36" spans="1:15" ht="78.75" customHeight="1" x14ac:dyDescent="0.2">
      <c r="A36" s="236" t="s">
        <v>722</v>
      </c>
      <c r="B36" s="204" t="s">
        <v>723</v>
      </c>
      <c r="C36" s="225">
        <v>2016</v>
      </c>
      <c r="D36" s="225" t="s">
        <v>707</v>
      </c>
      <c r="E36" s="226" t="s">
        <v>724</v>
      </c>
      <c r="F36" s="205">
        <v>256457.4</v>
      </c>
      <c r="G36" s="205">
        <v>85485.8</v>
      </c>
      <c r="H36" s="227"/>
      <c r="I36" s="227"/>
      <c r="J36" s="205">
        <v>13792.56</v>
      </c>
      <c r="K36" s="205">
        <v>62498.2</v>
      </c>
      <c r="L36" s="205">
        <v>85485.8</v>
      </c>
    </row>
    <row r="37" spans="1:15" ht="47.25" customHeight="1" x14ac:dyDescent="0.2">
      <c r="A37" s="224"/>
      <c r="B37" s="204"/>
      <c r="C37" s="225"/>
      <c r="D37" s="225"/>
      <c r="E37" s="226"/>
      <c r="F37" s="205"/>
      <c r="G37" s="205"/>
      <c r="H37" s="227"/>
      <c r="I37" s="227"/>
      <c r="J37" s="205">
        <f>SUM(J30:J36)</f>
        <v>13792.56</v>
      </c>
      <c r="K37" s="205">
        <f>SUM(K31:K36)</f>
        <v>1482265.72</v>
      </c>
      <c r="L37" s="205">
        <f>SUM(L30:L36)</f>
        <v>3637578.9099999997</v>
      </c>
      <c r="O37" s="237"/>
    </row>
    <row r="38" spans="1:15" ht="25.5" customHeight="1" x14ac:dyDescent="0.2">
      <c r="A38" s="206"/>
      <c r="B38" s="206"/>
      <c r="C38" s="206"/>
      <c r="D38" s="206"/>
      <c r="E38" s="207"/>
      <c r="F38" s="208"/>
      <c r="G38" s="209"/>
      <c r="H38" s="148"/>
      <c r="I38" s="149"/>
      <c r="J38" s="43"/>
      <c r="K38" s="43"/>
      <c r="L38" s="43"/>
    </row>
    <row r="39" spans="1:15" ht="27" customHeight="1" x14ac:dyDescent="0.2">
      <c r="A39" s="75"/>
      <c r="B39" s="75"/>
      <c r="C39" s="43"/>
      <c r="D39" s="96"/>
      <c r="E39" s="156"/>
      <c r="F39" s="101"/>
      <c r="G39" s="43"/>
      <c r="H39" s="148"/>
      <c r="I39" s="149"/>
      <c r="J39" s="205"/>
      <c r="K39" s="205"/>
      <c r="L39" s="205"/>
    </row>
    <row r="40" spans="1:15" ht="28.5" customHeight="1" x14ac:dyDescent="0.2">
      <c r="A40" s="75"/>
      <c r="B40" s="75"/>
      <c r="C40" s="43"/>
      <c r="D40" s="96"/>
      <c r="E40" s="156" t="s">
        <v>145</v>
      </c>
      <c r="F40" s="101"/>
      <c r="G40" s="43"/>
      <c r="H40" s="148"/>
      <c r="I40" s="149"/>
      <c r="J40" s="43"/>
      <c r="K40" s="43"/>
      <c r="L40" s="43"/>
    </row>
    <row r="41" spans="1:15" ht="33" customHeight="1" x14ac:dyDescent="0.2">
      <c r="A41" s="75"/>
      <c r="B41" s="75"/>
      <c r="C41" s="43"/>
      <c r="D41" s="96"/>
      <c r="E41" s="156" t="s">
        <v>146</v>
      </c>
      <c r="F41" s="101"/>
      <c r="G41" s="43"/>
      <c r="H41" s="148"/>
      <c r="I41" s="149"/>
      <c r="J41" s="43"/>
      <c r="K41" s="43"/>
      <c r="L41" s="43"/>
    </row>
    <row r="42" spans="1:15" x14ac:dyDescent="0.2">
      <c r="E42" s="107"/>
    </row>
    <row r="60" spans="5:6" x14ac:dyDescent="0.2">
      <c r="E60" s="85"/>
      <c r="F60" s="85"/>
    </row>
    <row r="151" spans="3:4" ht="69" customHeight="1" x14ac:dyDescent="0.2"/>
    <row r="154" spans="3:4" x14ac:dyDescent="0.2">
      <c r="D154" s="79"/>
    </row>
    <row r="155" spans="3:4" x14ac:dyDescent="0.2">
      <c r="C155" s="98"/>
      <c r="D155" s="79"/>
    </row>
    <row r="156" spans="3:4" x14ac:dyDescent="0.2">
      <c r="C156" s="98"/>
      <c r="D156" s="79"/>
    </row>
  </sheetData>
  <mergeCells count="6">
    <mergeCell ref="A29:L29"/>
    <mergeCell ref="C16:C21"/>
    <mergeCell ref="D16:D21"/>
    <mergeCell ref="A2:L2"/>
    <mergeCell ref="A7:L7"/>
    <mergeCell ref="A13:L13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300" verticalDpi="300" r:id="rId1"/>
  <headerFooter>
    <oddFooter>Σελίδα &amp;P από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22" sqref="J22"/>
    </sheetView>
  </sheetViews>
  <sheetFormatPr defaultRowHeight="12.75" x14ac:dyDescent="0.2"/>
  <cols>
    <col min="1" max="1" width="13.5703125" style="113" customWidth="1"/>
    <col min="2" max="2" width="12.42578125" style="112" customWidth="1"/>
    <col min="3" max="3" width="21.7109375" style="112" customWidth="1"/>
    <col min="4" max="4" width="11.42578125" customWidth="1"/>
    <col min="5" max="5" width="68.5703125" bestFit="1" customWidth="1"/>
    <col min="6" max="6" width="17.42578125" style="128" customWidth="1"/>
  </cols>
  <sheetData>
    <row r="1" spans="1:10" ht="26.25" customHeight="1" x14ac:dyDescent="0.2">
      <c r="A1" s="368" t="s">
        <v>441</v>
      </c>
      <c r="B1" s="369"/>
      <c r="C1" s="369"/>
      <c r="D1" s="369"/>
      <c r="E1" s="369"/>
      <c r="F1" s="369"/>
    </row>
    <row r="2" spans="1:10" ht="35.25" customHeight="1" x14ac:dyDescent="0.2">
      <c r="A2" s="114" t="s">
        <v>436</v>
      </c>
      <c r="B2" s="125" t="s">
        <v>437</v>
      </c>
      <c r="C2" s="115" t="s">
        <v>438</v>
      </c>
      <c r="D2" s="116" t="s">
        <v>449</v>
      </c>
      <c r="E2" s="116" t="s">
        <v>439</v>
      </c>
      <c r="F2" s="116" t="s">
        <v>440</v>
      </c>
    </row>
    <row r="3" spans="1:10" ht="36" customHeight="1" x14ac:dyDescent="0.2">
      <c r="A3" s="117" t="s">
        <v>455</v>
      </c>
      <c r="B3" s="126">
        <v>5122</v>
      </c>
      <c r="C3" s="118">
        <v>16346</v>
      </c>
      <c r="D3" s="119" t="s">
        <v>441</v>
      </c>
      <c r="E3" s="123" t="s">
        <v>442</v>
      </c>
      <c r="F3" s="130">
        <v>18198.66</v>
      </c>
      <c r="G3" t="s">
        <v>732</v>
      </c>
    </row>
    <row r="4" spans="1:10" ht="45.75" customHeight="1" x14ac:dyDescent="0.2">
      <c r="A4" s="117" t="s">
        <v>443</v>
      </c>
      <c r="B4" s="126">
        <v>5122</v>
      </c>
      <c r="C4" s="117" t="s">
        <v>444</v>
      </c>
      <c r="D4" s="119" t="s">
        <v>441</v>
      </c>
      <c r="E4" s="124" t="s">
        <v>450</v>
      </c>
      <c r="F4" s="130">
        <v>22341.439999999999</v>
      </c>
      <c r="G4" t="s">
        <v>732</v>
      </c>
    </row>
    <row r="5" spans="1:10" ht="45.75" customHeight="1" x14ac:dyDescent="0.2">
      <c r="A5" s="117" t="s">
        <v>451</v>
      </c>
      <c r="B5" s="126">
        <v>5122</v>
      </c>
      <c r="C5" s="118">
        <v>14621</v>
      </c>
      <c r="D5" s="119" t="s">
        <v>441</v>
      </c>
      <c r="E5" s="124" t="s">
        <v>445</v>
      </c>
      <c r="F5" s="130">
        <v>13290.84</v>
      </c>
      <c r="G5" t="s">
        <v>732</v>
      </c>
    </row>
    <row r="6" spans="1:10" ht="37.5" customHeight="1" x14ac:dyDescent="0.2">
      <c r="A6" s="117" t="s">
        <v>452</v>
      </c>
      <c r="B6" s="126">
        <v>5122</v>
      </c>
      <c r="C6" s="118">
        <v>27859</v>
      </c>
      <c r="D6" s="119" t="s">
        <v>441</v>
      </c>
      <c r="E6" s="124" t="s">
        <v>446</v>
      </c>
      <c r="F6" s="130">
        <v>10963.53</v>
      </c>
      <c r="G6" t="s">
        <v>732</v>
      </c>
    </row>
    <row r="7" spans="1:10" ht="47.25" customHeight="1" x14ac:dyDescent="0.2">
      <c r="A7" s="117" t="s">
        <v>453</v>
      </c>
      <c r="B7" s="126">
        <v>5122</v>
      </c>
      <c r="C7" s="120"/>
      <c r="D7" s="119" t="s">
        <v>441</v>
      </c>
      <c r="E7" s="124" t="s">
        <v>447</v>
      </c>
      <c r="F7" s="130">
        <v>32524.84</v>
      </c>
      <c r="G7" t="s">
        <v>732</v>
      </c>
    </row>
    <row r="8" spans="1:10" ht="47.25" customHeight="1" x14ac:dyDescent="0.2">
      <c r="A8" s="117" t="s">
        <v>454</v>
      </c>
      <c r="B8" s="126">
        <v>5122</v>
      </c>
      <c r="C8" s="118">
        <v>14524</v>
      </c>
      <c r="D8" s="119" t="s">
        <v>441</v>
      </c>
      <c r="E8" s="124" t="s">
        <v>448</v>
      </c>
      <c r="F8" s="233">
        <v>37259.26</v>
      </c>
      <c r="G8" t="s">
        <v>733</v>
      </c>
    </row>
    <row r="9" spans="1:10" ht="37.5" customHeight="1" x14ac:dyDescent="0.2">
      <c r="D9" s="230" t="s">
        <v>441</v>
      </c>
      <c r="E9" s="231" t="s">
        <v>731</v>
      </c>
      <c r="F9" s="234">
        <v>45663.49</v>
      </c>
      <c r="G9" t="s">
        <v>733</v>
      </c>
    </row>
    <row r="10" spans="1:10" ht="33.75" customHeight="1" x14ac:dyDescent="0.2">
      <c r="A10" s="121"/>
      <c r="B10" s="127"/>
      <c r="C10" s="121"/>
      <c r="D10" s="122"/>
      <c r="E10" s="123" t="s">
        <v>146</v>
      </c>
      <c r="F10" s="129">
        <f>SUM(F3:F9)</f>
        <v>180242.06</v>
      </c>
      <c r="I10" t="s">
        <v>734</v>
      </c>
      <c r="J10" t="s">
        <v>735</v>
      </c>
    </row>
    <row r="11" spans="1:10" x14ac:dyDescent="0.2">
      <c r="F11" s="232"/>
    </row>
    <row r="15" spans="1:10" ht="25.5" x14ac:dyDescent="0.2">
      <c r="A15" s="248" t="s">
        <v>765</v>
      </c>
      <c r="B15" s="249"/>
      <c r="C15" s="249"/>
      <c r="D15" s="43" t="s">
        <v>441</v>
      </c>
      <c r="E15" s="43" t="s">
        <v>766</v>
      </c>
      <c r="F15" s="130">
        <v>45663.49</v>
      </c>
    </row>
    <row r="16" spans="1:10" ht="25.5" x14ac:dyDescent="0.2">
      <c r="A16" s="248" t="s">
        <v>767</v>
      </c>
      <c r="B16" s="249"/>
      <c r="C16" s="249"/>
      <c r="D16" s="43" t="s">
        <v>441</v>
      </c>
      <c r="E16" s="124" t="s">
        <v>448</v>
      </c>
      <c r="F16" s="130">
        <v>37259.26</v>
      </c>
    </row>
  </sheetData>
  <mergeCells count="1">
    <mergeCell ref="A1:F1"/>
  </mergeCells>
  <phoneticPr fontId="1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14</vt:i4>
      </vt:variant>
    </vt:vector>
  </HeadingPairs>
  <TitlesOfParts>
    <vt:vector size="23" baseType="lpstr">
      <vt:lpstr>ΑΝΑΚΕΦΑΛ</vt:lpstr>
      <vt:lpstr>ΣΥΓΚΕΝΤΡΩΤΙΚΟΣ ΠΙΝΑΚΑΣ ΤΡΟΠΟΠΟΙ</vt:lpstr>
      <vt:lpstr>Σ Α Τ Α</vt:lpstr>
      <vt:lpstr>ΣΑΤΑ ΣΧΟΛΕΙΩΝ</vt:lpstr>
      <vt:lpstr>ΣΑΤΑ ΠΥΡΟΠΡΟΣΤΑΣΙΑ </vt:lpstr>
      <vt:lpstr>ΠΑΡΑΚΡΑΤΗΘΕΝΤΑ</vt:lpstr>
      <vt:lpstr>ΔΙΑΦΟΡΑ 2015</vt:lpstr>
      <vt:lpstr>Ε Σ Π Α</vt:lpstr>
      <vt:lpstr>ΘΗΣΕΑΣ</vt:lpstr>
      <vt:lpstr>'Σ Α Τ Α'!_FilterDatabase_0</vt:lpstr>
      <vt:lpstr>'Σ Α Τ Α'!_FilterDatabase_0_0</vt:lpstr>
      <vt:lpstr>'Σ Α Τ Α'!_FilterDatabase_0_0_0</vt:lpstr>
      <vt:lpstr>ΑΝΑΚΕΦΑΛ!Print_Area</vt:lpstr>
      <vt:lpstr>'ΔΙΑΦΟΡΑ 2015'!Print_Area</vt:lpstr>
      <vt:lpstr>ΠΑΡΑΚΡΑΤΗΘΕΝΤΑ!Print_Area</vt:lpstr>
      <vt:lpstr>'ΣΑΤΑ ΠΥΡΟΠΡΟΣΤΑΣΙΑ '!Print_Area</vt:lpstr>
      <vt:lpstr>'ΣΑΤΑ ΣΧΟΛΕΙΩΝ'!Print_Area</vt:lpstr>
      <vt:lpstr>'ΔΙΑΦΟΡΑ 2015'!Print_Titles</vt:lpstr>
      <vt:lpstr>'Ε Σ Π Α'!Print_Titles</vt:lpstr>
      <vt:lpstr>ΠΑΡΑΚΡΑΤΗΘΕΝΤΑ!Print_Titles</vt:lpstr>
      <vt:lpstr>'Σ Α Τ Α'!Print_Titles</vt:lpstr>
      <vt:lpstr>'ΣΑΤΑ ΠΥΡΟΠΡΟΣΤΑΣΙΑ '!Print_Titles</vt:lpstr>
      <vt:lpstr>'ΣΑΤΑ ΣΧΟΛΕΙΩΝ'!Print_Titles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Δημήτριος Σιταρένιος</cp:lastModifiedBy>
  <cp:revision>0</cp:revision>
  <cp:lastPrinted>2016-11-18T07:23:00Z</cp:lastPrinted>
  <dcterms:created xsi:type="dcterms:W3CDTF">1997-01-24T12:53:32Z</dcterms:created>
  <dcterms:modified xsi:type="dcterms:W3CDTF">2016-11-29T08:33:15Z</dcterms:modified>
</cp:coreProperties>
</file>