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1"/>
  </bookViews>
  <sheets>
    <sheet name="ΑΠΟΛΟΓΙΣΜΟΣ" sheetId="1" r:id="rId1"/>
    <sheet name="εισηγηστικη εκθεση" sheetId="2" r:id="rId2"/>
  </sheets>
  <definedNames>
    <definedName name="_xlnm.Print_Area" localSheetId="0">'ΑΠΟΛΟΓΙΣΜΟΣ'!$A$1:$I$157</definedName>
  </definedNames>
  <calcPr fullCalcOnLoad="1"/>
</workbook>
</file>

<file path=xl/sharedStrings.xml><?xml version="1.0" encoding="utf-8"?>
<sst xmlns="http://schemas.openxmlformats.org/spreadsheetml/2006/main" count="304" uniqueCount="194">
  <si>
    <t>E   Σ   Ο   Δ   Α</t>
  </si>
  <si>
    <t>Κατηγορίες</t>
  </si>
  <si>
    <t>Κεφάλαια</t>
  </si>
  <si>
    <t>Άρθρα</t>
  </si>
  <si>
    <t>Α  Ι  Τ  Ι  Ο  Λ  Ο  Γ  Ι  Α</t>
  </si>
  <si>
    <t>Ποσά κατά άρθρα</t>
  </si>
  <si>
    <t>Αθροίσματα κατά κεφάλαιο</t>
  </si>
  <si>
    <t>Αθροίσματα κατά κατηγορίες</t>
  </si>
  <si>
    <t>Ι.</t>
  </si>
  <si>
    <t>ΤΑΚΤΙΚΑ ΕΣΟΔΑ</t>
  </si>
  <si>
    <t xml:space="preserve">Α </t>
  </si>
  <si>
    <t>Έσοδα ακινήτων</t>
  </si>
  <si>
    <t>1.</t>
  </si>
  <si>
    <t>2.</t>
  </si>
  <si>
    <t>Μισθώματα αγροτικών ακινήτων</t>
  </si>
  <si>
    <t>3.</t>
  </si>
  <si>
    <t>Προϊόν εκποίησης αγροτικών προϊόντων</t>
  </si>
  <si>
    <t xml:space="preserve">Β </t>
  </si>
  <si>
    <t>Έσοδα κινητών αξιών</t>
  </si>
  <si>
    <t>Προϊόν τοκομεριδίων ομολογιών</t>
  </si>
  <si>
    <t>Μερίσματα μετοχών &amp; τίτλων εταιρειών</t>
  </si>
  <si>
    <t>Γ</t>
  </si>
  <si>
    <t>Έσοδα καταθέσεων</t>
  </si>
  <si>
    <t>Τόκοι διαρκών τραπεζικών καταθέσεων</t>
  </si>
  <si>
    <t>Τόκοι προθεσμιακών τραπεζικών καταθέσεων</t>
  </si>
  <si>
    <t>Δ</t>
  </si>
  <si>
    <t>Έσοδα εκ της λειτουργίας ιδρύματος</t>
  </si>
  <si>
    <t>Νοσήλεια</t>
  </si>
  <si>
    <t>Δίδακτρα</t>
  </si>
  <si>
    <t>Σύνολο εσόδων σε μεταφορά</t>
  </si>
  <si>
    <t>Σελίδα Νο 2</t>
  </si>
  <si>
    <t>Προϊόν εκποίησης εκδόσεων ιδρύματος</t>
  </si>
  <si>
    <t>Ε</t>
  </si>
  <si>
    <t>Λοιπά έσοδα</t>
  </si>
  <si>
    <t>Τακτικές επιχορηγήσεις</t>
  </si>
  <si>
    <t>ΙΙ.</t>
  </si>
  <si>
    <t>ΕΚΤΑΚΤΑ ΕΣΟΔΑ</t>
  </si>
  <si>
    <t>Α (δις)</t>
  </si>
  <si>
    <t>Καθυστερούμενα μισθώματα αστικών ακινήτων</t>
  </si>
  <si>
    <t>Καθυστερούμενα μισθώματα αγροτικών  ακινήτων</t>
  </si>
  <si>
    <t>Β (δις)</t>
  </si>
  <si>
    <t xml:space="preserve">1. </t>
  </si>
  <si>
    <t>Καθυστερούμενα τοκομερίδια</t>
  </si>
  <si>
    <t>Καθυστερούμενα μερίσματα</t>
  </si>
  <si>
    <t>Καθυστερούμενοι τόκοι διαρκών τραπεζικών καταθέσεων</t>
  </si>
  <si>
    <t>Καθυστερούμενοι τόκοι προθεσμιακών τραπεζικών καταθέσεων</t>
  </si>
  <si>
    <t>Καθυστερούμενοι τόκοι καταθέσεων όψης,ταμιευτηρίου, κ.λ.π.</t>
  </si>
  <si>
    <t>Καθυστερούμενα έσοδα από  νοσήλεια</t>
  </si>
  <si>
    <t>Καθυστερούμενα έσοδα από δίδακτρα</t>
  </si>
  <si>
    <t>Καθυστερούμενα έσοδα πωλήσεων εκδόσεων</t>
  </si>
  <si>
    <t>Λοιπά έκτακτα έσοδα</t>
  </si>
  <si>
    <t>Καθυστερούμενα έσοδα επιχορηγήσεων</t>
  </si>
  <si>
    <t>Κληρονομίες,κληροδοσίες, δωρεές</t>
  </si>
  <si>
    <t>III.</t>
  </si>
  <si>
    <t>ΚΙΝΗΣΗ ΚΕΦΑΛΑΙΩΝ</t>
  </si>
  <si>
    <t>Ζ</t>
  </si>
  <si>
    <t>Προϊόν εκποίησης ακινήτων</t>
  </si>
  <si>
    <t>Προϊόν κλήρωσης ομολογιών στο άρτιο</t>
  </si>
  <si>
    <t>Προϊόν ληγουσών ομολογιών</t>
  </si>
  <si>
    <t>4.</t>
  </si>
  <si>
    <t>Προϊόν εκποίησης λοιπών περιουσιακών στοιχείων</t>
  </si>
  <si>
    <t>5.</t>
  </si>
  <si>
    <t>Προϊόν ρευστοποίησης μετοχών</t>
  </si>
  <si>
    <t>ΣΥΝΟΛΟ ΕΣΟΔΩΝ ΠΑΡΟΥΣΗΣ ΧΡΗΣΗΣ</t>
  </si>
  <si>
    <t>ΠΕΡΙΣΣΕΥΜΑ ΠΡΟΗΓΟΥΜΕΝΗΣ ΧΡΗΣΗΣ</t>
  </si>
  <si>
    <t>ΠΙΘΑΝΟ ΕΛΛΕΙΜΑ ΠΑΡΟΥΣΗΣ ΧΡΗΣΗΣ</t>
  </si>
  <si>
    <t>Σ Υ Ν Ο Λ Ο   Ε Σ Ο Δ Ω Ν</t>
  </si>
  <si>
    <t>ΤΑΚΤΙΚΑ ΕΞΟΔΑ</t>
  </si>
  <si>
    <t>Α</t>
  </si>
  <si>
    <t>Μισθοί Προσωπικού Γραφείου ιδρύματος</t>
  </si>
  <si>
    <t>Ενοίκια Γραφείου ιδρύματος</t>
  </si>
  <si>
    <t>Αμοιβή μελών επιτροπής για συμμετοχή στις συνεδριάσεις</t>
  </si>
  <si>
    <t>6.</t>
  </si>
  <si>
    <t>Φωτισμός</t>
  </si>
  <si>
    <t>7.</t>
  </si>
  <si>
    <t>Θέρμανση</t>
  </si>
  <si>
    <t>Β</t>
  </si>
  <si>
    <t>Ασφάλιστρα</t>
  </si>
  <si>
    <t>Χορήγηση υποτροφιών</t>
  </si>
  <si>
    <t>Σύνολο εξόδων σε μεταφορά</t>
  </si>
  <si>
    <t>Εκτέλεση κοινωφελών έργων</t>
  </si>
  <si>
    <t>Τέλεση μνημοσύνου διαθέτη (ιδρυτή)</t>
  </si>
  <si>
    <t>Απόδοση κρατήσεων αποδοχών υπαλλήλων υπέρ τρίτων (Δημόσιο,ΙΚΑ, κ.λ.π.)</t>
  </si>
  <si>
    <t>Δικαστικά έξοδα και αμοιβή πληρεξουσίου δικηγόρου</t>
  </si>
  <si>
    <t>Πληρωμή εξόδων δημοσίευσης</t>
  </si>
  <si>
    <t>Λογιστική στήριξη</t>
  </si>
  <si>
    <t>Διάφορα μικροέξοδα</t>
  </si>
  <si>
    <t>ΕΚΤΑΚΤΑ ΕΞΟΔΑ</t>
  </si>
  <si>
    <t>Οφειλόμενοι μισθοί προσωπικού προηγουμένων ετών</t>
  </si>
  <si>
    <t>Οφειλόμενα ενοίκια Γραφείων προηγουμένων ετών</t>
  </si>
  <si>
    <t>Οφειλές προηγουμένων ετών για επισκευές ακινήτων</t>
  </si>
  <si>
    <t>Οφειλές προηγουμένων ετών για ασφάλιστρα ακινήτων</t>
  </si>
  <si>
    <t>Γ (δις)</t>
  </si>
  <si>
    <t>Οφειλές προηγουμένων ετών για χορήγηση υποτροφιών</t>
  </si>
  <si>
    <t>Οφειλές προηγουμένων ετών για εκτέλεση κοινωφελών έργων</t>
  </si>
  <si>
    <t>Δ (δις)</t>
  </si>
  <si>
    <t>Οφειλή προηγουμένου έτους για τέλεση μνημοσύνου διαθέτη (ιδρυτή)</t>
  </si>
  <si>
    <t>Οφειλή προηγουμένου έτους για περιοδική παροχή στη σύζυγο ιδρυτή</t>
  </si>
  <si>
    <t>Ε (δις)</t>
  </si>
  <si>
    <t>Απόδοση κρατήσεων αποδοχών υπαλλήλων προηγουμένων ετών σε τρίτους (ΙΚΑ κ.λ.π.)</t>
  </si>
  <si>
    <t>Λοιπά απρόβλεπτα έξοδα</t>
  </si>
  <si>
    <t>ΣΤ.</t>
  </si>
  <si>
    <t>Αγορά χρεωγράφων</t>
  </si>
  <si>
    <t>ΠΙΘΑΝΟ ΠΛΕΟΝΑΣΜΑ ΧΡΗΣΗΣ</t>
  </si>
  <si>
    <t>E   Ξ   Ο   Δ   Α</t>
  </si>
  <si>
    <t>Σελίδα Νο 4</t>
  </si>
  <si>
    <t>Σελίδα Νο 3</t>
  </si>
  <si>
    <t>Σελίδα Νο 1</t>
  </si>
  <si>
    <t>Τόκοι καταθέσεων όψης, ταμιευτηρίου</t>
  </si>
  <si>
    <t>Κρατήσεις αποδοχών υπαλλήλων υπέρ τρίτων (Δημοσίου, Ι.Κ.Α. κ.λ.π.)</t>
  </si>
  <si>
    <t>Προϊόν εκποίησης αγροτικών προϊόντων παρελθουσών χρήσεων</t>
  </si>
  <si>
    <t>E   Σ   Ο   Δ   Α (συνέχεια)</t>
  </si>
  <si>
    <t>Σύνολο εσόδων από μεταφορά</t>
  </si>
  <si>
    <t>Γραφική ύλη διοίκησης του ιδρύματος</t>
  </si>
  <si>
    <t>Οδοιπορικά μελών Διοικητικού Συμβουλίου &amp; υπαλλήλων γραφείου ιδρύματος</t>
  </si>
  <si>
    <t>Διάφορα άλλα έξοδα Διοίκησης &amp; Διαχείρισης</t>
  </si>
  <si>
    <t>Επισκευές αστικών ακινήτων - Καλλιέργεια αγροτικών ακινήτων</t>
  </si>
  <si>
    <t>Φόροι Δημοσίου, δημοτικοί φόροι κ.λ.π.</t>
  </si>
  <si>
    <t>Φύλακτρα χρεωγράφων σε τράπεζες</t>
  </si>
  <si>
    <t>Χορήγηση οικονομικών ενισχύσεων</t>
  </si>
  <si>
    <t>E   Ξ   Ο   Δ   Α (συνέχεια)</t>
  </si>
  <si>
    <t>Οφειλόμενα οδοιπορικά μελών Διοικητικού Συμβουλίου προηγουμένων ετών</t>
  </si>
  <si>
    <t>Άλλες οφειλές διοίκησης &amp; διαχείρισης προηγουμένων ετών</t>
  </si>
  <si>
    <t>Οφειλές προηγουμένων ετών για φύλακτρα χρεωγράφων σε τράπεζες</t>
  </si>
  <si>
    <t>Οφειλές προηγουμένων ετών για χορήγηση οικονομικών ενισχύσεων</t>
  </si>
  <si>
    <t>Καθυστερούμενα έσοδα ακινήτων</t>
  </si>
  <si>
    <t>Καθυστερούμενα έσοδα κινητών αξιών</t>
  </si>
  <si>
    <t>Καθυστερούμενα έσοδα καταθέσεων</t>
  </si>
  <si>
    <t>Καθυστερούμενα έσοδα από τη λειτουργία του ιδρύματος</t>
  </si>
  <si>
    <t>Προϊόν εκποίησης περιουσιακών στοιχείων</t>
  </si>
  <si>
    <t>Έξοδα διοίκησης &amp; διαχείρισης περιουσίας</t>
  </si>
  <si>
    <t>Έξοδα συντήρησης περιουσίας</t>
  </si>
  <si>
    <t>Έξοδα εκτέλεσης κοινωφελών σκοπών</t>
  </si>
  <si>
    <t>Εκτέλεση υποχρεώσεων και όρων της συστατικής πράξης του ιδρύματος</t>
  </si>
  <si>
    <t>Λοιπά έξοδα</t>
  </si>
  <si>
    <t>Έξοδα διοίκησης &amp; διαχείρισης</t>
  </si>
  <si>
    <t>Εκτέλεση υποχρεώσεων &amp; όρων της συστατικής πράξης</t>
  </si>
  <si>
    <t>Περιοδική παροχή στη σύζυγο ιδρυτή</t>
  </si>
  <si>
    <t>Λοιπά έκτακτα έξοδα</t>
  </si>
  <si>
    <t>Τoποθετήσεις - επενδύσεις Κεφαλαίων</t>
  </si>
  <si>
    <t>Ανακαίνιση ακινήτων</t>
  </si>
  <si>
    <t>ΣΥΝΟΛΟ ΕΞΟΔΩΝ ΠΑΡΟΥΣΗΣ ΧΡΗΣΗΣ</t>
  </si>
  <si>
    <t>Εγκριθέντα ποσά από προϊσταμένη αρχή</t>
  </si>
  <si>
    <t>B (δις)</t>
  </si>
  <si>
    <t xml:space="preserve">                                                                                                                                                                                                                                                                                  </t>
  </si>
  <si>
    <t xml:space="preserve">Σ Υ Ν Ο Λ Ο </t>
  </si>
  <si>
    <t xml:space="preserve">Αγορά ακινήτων </t>
  </si>
  <si>
    <t xml:space="preserve">                                   </t>
  </si>
  <si>
    <t>Δαπάνες για αγορά σάκας με γραφική ύλη και είδη ιματσμού  μαθητών σχολείου Πυργίου</t>
  </si>
  <si>
    <t>Δαπάνες επιμόρφωσης προσωπικού και οδοιπορικά έξοδα</t>
  </si>
  <si>
    <t>Οφειλή για αγορά σάκας με γραφική ύλη και είδη ιματσμού  μαθητών σχολείου Πυργίου</t>
  </si>
  <si>
    <t>Προμήθεια εξοπλισμού γραφείου γραμματιακής υποστήριξης Κληροδοτημάτος</t>
  </si>
  <si>
    <t>Παρακράτηση φόρου τιμολογίων</t>
  </si>
  <si>
    <t xml:space="preserve">Παρακράτηση κρατήσεων προσωπικού </t>
  </si>
  <si>
    <t>Απόδοση Παρακράτησης φόρου τιμολογίων</t>
  </si>
  <si>
    <t xml:space="preserve">Οφειλόμενοι φόροι σε Δημόσιο, Δήμους προηγουμένων ετών </t>
  </si>
  <si>
    <t>Κεφαλαιο/        άρθρο</t>
  </si>
  <si>
    <t>ΤΙΤΛΟΣ</t>
  </si>
  <si>
    <t>ΠΟΣΟ</t>
  </si>
  <si>
    <t>ΑΙΤΙΟΛΟΓΙΑ</t>
  </si>
  <si>
    <t>I</t>
  </si>
  <si>
    <t>Α1</t>
  </si>
  <si>
    <t>Μισθώματα αστικών Ακινήτων</t>
  </si>
  <si>
    <t>Γ3</t>
  </si>
  <si>
    <t>Τόκοι κατάθέσεων, όψης, ταμιευτηρίου</t>
  </si>
  <si>
    <t>ΣΥΝΟΛΟ ΤΑΚΤΙΚΩΝ ΕΣΟΣΩΝ</t>
  </si>
  <si>
    <t xml:space="preserve">Υπόλοιπο Προηγούμενης Χρήσης </t>
  </si>
  <si>
    <t>ΓΕΝΙΚΟ ΣΥΝΟΛΟ ΕΣΟΔΩΝ</t>
  </si>
  <si>
    <t>ΕΞΟΔΑ</t>
  </si>
  <si>
    <t>Β3</t>
  </si>
  <si>
    <t>Φόροι Δημοσίου, Δημοτικοί φόροι κλπ.</t>
  </si>
  <si>
    <t>ΣΥΝΟΛΟ ΤΑΚΤΙΚΩΝ ΕΞΟΔΩΝ</t>
  </si>
  <si>
    <t xml:space="preserve">ΓΕΝΙΚΟ ΣΥΝΟΛΟ  ΕΞΟΔΩΝ </t>
  </si>
  <si>
    <t xml:space="preserve">ΓΕΝΙΚΟ ΣΥΝΟΛΟ ΚΑ ΕΞΟΔΩΝ </t>
  </si>
  <si>
    <t>Επιστροφή από Δ.Ο.Υ. ΕΕΤΗΔΕ 2011</t>
  </si>
  <si>
    <t>ΕΣΟΔΑ</t>
  </si>
  <si>
    <t>΄Εσοδα τόκων από τρεχούμενο Λογαριασμό που τηρείται στη ΤΡΑΠΕΖΑ ΠΕΙΡΑΙΩΣ( επιτόκιο 0,75%).</t>
  </si>
  <si>
    <t xml:space="preserve">        Η συντάξασα                                         Η Αναπληρώτρια προϊσταμένη Περιουσίας            Η Ανπληρώτρια Δ/ντρια Οικονομικών Υπηρεσιών</t>
  </si>
  <si>
    <t>Μαρκέλλα Ατσίπαπα                                                  Αικατερίνη Καρακούρου                                          Μαρία Γκανάπη</t>
  </si>
  <si>
    <t>ΔΙΕΥΘΥΝΣΗ: Πολυτεχνείου 25 Χίος 82131</t>
  </si>
  <si>
    <t>ΤΗΛΕΦΩΝΟ: 22713-50078</t>
  </si>
  <si>
    <t>FAX:22713-50086</t>
  </si>
  <si>
    <t>e-mail:periousia@chios.gov.gr</t>
  </si>
  <si>
    <t>ΑΠΟΛΟΓΙΣΜΟΣ ΟΙΚΟΝΟΜΙΚΟΥ ΕΤΟΥΣ 2017</t>
  </si>
  <si>
    <t xml:space="preserve">Μισθώματα αστικών ακινήτων </t>
  </si>
  <si>
    <t>ΕΙΣΗΓΗΤΙΚΗ ΕΚΘΕΣΗ ΑΠΟΛΟΓΙΣΜΟΥ ΚΛΗΡΟΔΟΤΗΜΑΤΟΣ ΚΩΝ. ΛΑΓΟΥΔΗ  ΓΙΑ ΤΟ ΕΤΟΣ 2017</t>
  </si>
  <si>
    <t>Το χρηματικό υπόλοιπο  παραμείνει στην Τράπεζα στις 31-12-2016.</t>
  </si>
  <si>
    <t>Εμμανουήλ Βουρνούς</t>
  </si>
  <si>
    <t>Ο πρόερδος της Οικονομικής Επιτροπής   Χίος ……../………/2018</t>
  </si>
  <si>
    <t>ΕΠΩΝΥΜΙΑ:  ΔΗΜΟΣ ΧΙΟΥ - ΚΛΗΡΟΔΟΤΗΜΑ ΚΩΝΣΤΑΝΤΙΝΟΥ ΛΑΓΟΥΔΗ ΚΩΝΣΤΑΝΤΙΝΟΥ</t>
  </si>
  <si>
    <t>Χίος …..-…..-2018</t>
  </si>
  <si>
    <t xml:space="preserve">Το χρηματικό υπόλοιπο  που θα παραμένει  στην Τράπεζα στις 31-12-2017 </t>
  </si>
  <si>
    <t>Μίσθωματα που πλήρωσε ο μισθωτής ( ΦΟΥΡΝΟΣ ΒΕΝΕΤΗ)  του καταστήματος και αναλύεται ως εξής: Για το μήνα Γενάρη του 2017 κατατέθηκε το ποσό των 2.107,42 για να συμψηφιστεί με τις διαφορές των μισθωμάτων από τον 7ο μήνα του 2016 λόγω της μείωσης που αποφασίστηκε με την 325/2016 ΑΟΕ.Από τον μήνα Φλεβάρη έως το Δεκέμβρη του 2017 το μίσθωμα έχει διαμορφωθεί στο ποσό των 2.806,11 βάση της μείωσης και έχει επίσης κατατεθεί στις 29-12-2017 το μίσθωμα του Γενάρη 2018. Επομένως μέσα στο 2017 εισπράξαμε 12*2806,11 +2.107,42= 35780,74</t>
  </si>
  <si>
    <t xml:space="preserve">Καταβολή φόρου εισοδήματος ποσού 13.719,66 ευρώ (ΧΕΠ 436 Α 2017) και πληρωμή  ΕΝΦΙΑ του έτους ποσού 2.721,57 ευρώ (ΧΕΠ 432 Α 2017).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</si>
</sst>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quot;3.&quot;"/>
    <numFmt numFmtId="181" formatCode="&quot;4.&quot;"/>
    <numFmt numFmtId="182" formatCode="&quot;5.&quot;"/>
    <numFmt numFmtId="183" formatCode="#,##0.00\ _€"/>
  </numFmts>
  <fonts count="52">
    <font>
      <sz val="10"/>
      <name val="Arial"/>
      <family val="0"/>
    </font>
    <font>
      <b/>
      <sz val="10"/>
      <name val="Arial"/>
      <family val="2"/>
    </font>
    <font>
      <b/>
      <sz val="14"/>
      <name val="Arial"/>
      <family val="2"/>
    </font>
    <font>
      <b/>
      <sz val="9"/>
      <name val="Arial"/>
      <family val="2"/>
    </font>
    <font>
      <u val="single"/>
      <sz val="10"/>
      <color indexed="12"/>
      <name val="Arial"/>
      <family val="2"/>
    </font>
    <font>
      <u val="single"/>
      <sz val="10"/>
      <color indexed="36"/>
      <name val="Arial"/>
      <family val="2"/>
    </font>
    <font>
      <sz val="16"/>
      <name val="Arial Greek"/>
      <family val="2"/>
    </font>
    <font>
      <sz val="8"/>
      <name val="Arial Greek"/>
      <family val="2"/>
    </font>
    <font>
      <sz val="14"/>
      <name val="Arial Greek"/>
      <family val="2"/>
    </font>
    <font>
      <sz val="10"/>
      <name val="Arial Greek"/>
      <family val="2"/>
    </font>
    <font>
      <b/>
      <sz val="14"/>
      <name val="Arial Greek"/>
      <family val="2"/>
    </font>
    <font>
      <sz val="12"/>
      <name val="Arial Greek"/>
      <family val="0"/>
    </font>
    <font>
      <b/>
      <sz val="18"/>
      <name val="Arial Greek"/>
      <family val="2"/>
    </font>
    <font>
      <b/>
      <sz val="10"/>
      <name val="Arial Greek"/>
      <family val="0"/>
    </font>
    <font>
      <b/>
      <sz val="16"/>
      <name val="Arial Greek"/>
      <family val="2"/>
    </font>
    <font>
      <b/>
      <sz val="12"/>
      <name val="Arial Greek"/>
      <family val="0"/>
    </font>
    <font>
      <sz val="14"/>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medium"/>
      <top style="thin"/>
      <bottom style="medium"/>
    </border>
    <border>
      <left>
        <color indexed="63"/>
      </left>
      <right>
        <color indexed="63"/>
      </right>
      <top style="thin"/>
      <bottom style="medium"/>
    </border>
    <border>
      <left style="medium"/>
      <right style="thin">
        <color indexed="8"/>
      </right>
      <top style="medium"/>
      <bottom>
        <color indexed="63"/>
      </bottom>
    </border>
    <border>
      <left style="thin">
        <color indexed="8"/>
      </left>
      <right style="thin">
        <color indexed="8"/>
      </right>
      <top style="medium"/>
      <bottom style="medium"/>
    </border>
    <border>
      <left style="thin">
        <color indexed="8"/>
      </left>
      <right style="medium"/>
      <top style="medium"/>
      <bottom style="medium"/>
    </border>
    <border>
      <left style="medium"/>
      <right style="medium"/>
      <top style="medium"/>
      <bottom style="medium"/>
    </border>
    <border>
      <left>
        <color indexed="63"/>
      </left>
      <right style="thin">
        <color indexed="8"/>
      </right>
      <top style="medium"/>
      <bottom style="mediu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medium"/>
      <right style="thin"/>
      <top style="thin"/>
      <bottom style="medium"/>
    </border>
    <border>
      <left style="medium"/>
      <right style="medium"/>
      <top>
        <color indexed="63"/>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right>
        <color indexed="63"/>
      </right>
      <top style="medium"/>
      <bottom style="thin">
        <color indexed="8"/>
      </bottom>
    </border>
    <border>
      <left style="thin"/>
      <right style="thin">
        <color indexed="8"/>
      </right>
      <top style="medium"/>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right style="thin"/>
      <top>
        <color indexed="63"/>
      </top>
      <bottom style="thin"/>
    </border>
    <border>
      <left style="thin"/>
      <right style="thin">
        <color indexed="8"/>
      </right>
      <top>
        <color indexed="63"/>
      </top>
      <bottom style="medium"/>
    </border>
    <border>
      <left style="thin">
        <color indexed="8"/>
      </left>
      <right style="thin">
        <color indexed="8"/>
      </right>
      <top>
        <color indexed="63"/>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style="thin"/>
      <top style="medium"/>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right style="medium"/>
      <top style="thin"/>
      <bottom style="thin"/>
    </border>
    <border>
      <left style="medium"/>
      <right style="medium"/>
      <top>
        <color indexed="63"/>
      </top>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medium"/>
      <top>
        <color indexed="63"/>
      </top>
      <bottom style="medium"/>
    </border>
    <border>
      <left style="thin">
        <color indexed="8"/>
      </left>
      <right style="thin">
        <color indexed="8"/>
      </right>
      <top>
        <color indexed="63"/>
      </top>
      <bottom>
        <color indexed="63"/>
      </bottom>
    </border>
    <border>
      <left style="medium"/>
      <right style="thin"/>
      <top>
        <color indexed="63"/>
      </top>
      <bottom style="medium"/>
    </border>
    <border>
      <left>
        <color indexed="63"/>
      </left>
      <right style="thin">
        <color indexed="8"/>
      </right>
      <top>
        <color indexed="63"/>
      </top>
      <bottom style="medium"/>
    </border>
    <border>
      <left style="medium"/>
      <right>
        <color indexed="63"/>
      </right>
      <top>
        <color indexed="63"/>
      </top>
      <bottom>
        <color indexed="63"/>
      </bottom>
    </border>
    <border>
      <left style="thin"/>
      <right style="thin">
        <color indexed="8"/>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style="thin"/>
      <right style="thin">
        <color indexed="8"/>
      </right>
      <top style="thin">
        <color indexed="8"/>
      </top>
      <bottom style="medium"/>
    </border>
    <border>
      <left style="thin"/>
      <right style="thin"/>
      <top style="medium"/>
      <bottom style="thin"/>
    </border>
    <border>
      <left>
        <color indexed="63"/>
      </left>
      <right style="thin">
        <color indexed="8"/>
      </right>
      <top style="medium"/>
      <bottom style="thin">
        <color indexed="8"/>
      </bottom>
    </border>
    <border>
      <left style="thin"/>
      <right style="medium"/>
      <top style="medium"/>
      <bottom style="thin"/>
    </border>
    <border>
      <left style="thin"/>
      <right>
        <color indexed="63"/>
      </right>
      <top style="thin"/>
      <bottom>
        <color indexed="63"/>
      </bottom>
    </border>
    <border>
      <left style="thin"/>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color indexed="8"/>
      </top>
      <bottom>
        <color indexed="63"/>
      </bottom>
    </border>
    <border>
      <left style="medium"/>
      <right style="thin"/>
      <top style="medium"/>
      <bottom style="mediu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style="medium"/>
      <top style="medium"/>
      <bottom style="medium"/>
    </border>
    <border>
      <left>
        <color indexed="63"/>
      </left>
      <right style="thin">
        <color indexed="8"/>
      </right>
      <top>
        <color indexed="63"/>
      </top>
      <bottom style="thin">
        <color indexed="8"/>
      </bottom>
    </border>
    <border>
      <left style="thin"/>
      <right style="thin">
        <color indexed="8"/>
      </right>
      <top>
        <color indexed="63"/>
      </top>
      <bottom>
        <color indexed="63"/>
      </bottom>
    </border>
    <border>
      <left style="thin">
        <color indexed="8"/>
      </left>
      <right style="thin">
        <color indexed="8"/>
      </right>
      <top style="thin"/>
      <bottom style="thin"/>
    </border>
    <border>
      <left>
        <color indexed="63"/>
      </left>
      <right style="thin">
        <color indexed="8"/>
      </right>
      <top>
        <color indexed="63"/>
      </top>
      <bottom>
        <color indexed="63"/>
      </bottom>
    </border>
    <border>
      <left style="thin"/>
      <right style="thin">
        <color indexed="8"/>
      </right>
      <top style="medium"/>
      <bottom style="thin"/>
    </border>
    <border>
      <left style="thin"/>
      <right>
        <color indexed="63"/>
      </right>
      <top style="thin"/>
      <bottom style="thin"/>
    </border>
    <border>
      <left>
        <color indexed="63"/>
      </left>
      <right style="thin">
        <color indexed="8"/>
      </right>
      <top style="thin">
        <color indexed="8"/>
      </top>
      <bottom style="medium"/>
    </border>
    <border>
      <left>
        <color indexed="63"/>
      </left>
      <right style="medium"/>
      <top style="hair">
        <color indexed="8"/>
      </top>
      <bottom>
        <color indexed="63"/>
      </bottom>
    </border>
    <border>
      <left style="thin"/>
      <right style="thin">
        <color indexed="8"/>
      </right>
      <top style="thin"/>
      <bottom style="thin"/>
    </border>
    <border>
      <left style="thin">
        <color indexed="8"/>
      </left>
      <right style="medium"/>
      <top style="thin"/>
      <bottom style="thin"/>
    </border>
    <border>
      <left style="thin">
        <color indexed="8"/>
      </left>
      <right style="medium"/>
      <top>
        <color indexed="63"/>
      </top>
      <bottom style="mediu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right>
        <color indexed="63"/>
      </right>
      <top style="thin">
        <color indexed="8"/>
      </top>
      <bottom style="thin">
        <color indexed="8"/>
      </bottom>
    </border>
    <border>
      <left style="thin">
        <color indexed="8"/>
      </left>
      <right>
        <color indexed="63"/>
      </right>
      <top style="thin"/>
      <bottom>
        <color indexed="63"/>
      </bottom>
    </border>
    <border>
      <left style="thin">
        <color indexed="8"/>
      </left>
      <right style="medium"/>
      <top style="thin"/>
      <bottom>
        <color indexed="63"/>
      </bottom>
    </border>
    <border>
      <left style="thin">
        <color indexed="8"/>
      </left>
      <right style="thin">
        <color indexed="8"/>
      </right>
      <top style="thin"/>
      <bottom style="medium"/>
    </border>
    <border>
      <left>
        <color indexed="63"/>
      </left>
      <right>
        <color indexed="63"/>
      </right>
      <top style="thin">
        <color indexed="8"/>
      </top>
      <bottom style="thin">
        <color indexed="8"/>
      </bottom>
    </border>
    <border>
      <left>
        <color indexed="63"/>
      </left>
      <right>
        <color indexed="63"/>
      </right>
      <top style="thin">
        <color indexed="8"/>
      </top>
      <bottom style="medium"/>
    </border>
    <border>
      <left style="medium"/>
      <right>
        <color indexed="63"/>
      </right>
      <top style="medium"/>
      <bottom style="medium"/>
    </border>
    <border>
      <left style="thin">
        <color indexed="8"/>
      </left>
      <right style="medium"/>
      <top>
        <color indexed="63"/>
      </top>
      <bottom>
        <color indexed="63"/>
      </bottom>
    </border>
    <border>
      <left style="medium"/>
      <right>
        <color indexed="63"/>
      </right>
      <top style="medium"/>
      <bottom style="thin">
        <color indexed="8"/>
      </bottom>
    </border>
    <border>
      <left>
        <color indexed="63"/>
      </left>
      <right>
        <color indexed="63"/>
      </right>
      <top style="medium"/>
      <bottom style="thin"/>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20" borderId="2" applyNumberFormat="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3" applyNumberFormat="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31" borderId="7" applyNumberFormat="0" applyFont="0" applyAlignment="0" applyProtection="0"/>
    <xf numFmtId="0" fontId="48" fillId="0" borderId="8"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1" fillId="27" borderId="1" applyNumberFormat="0" applyAlignment="0" applyProtection="0"/>
  </cellStyleXfs>
  <cellXfs count="286">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4" fontId="0" fillId="0" borderId="10" xfId="51" applyNumberFormat="1"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Font="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0" xfId="0" applyFill="1" applyAlignment="1">
      <alignment horizontal="center" vertical="center" wrapText="1"/>
    </xf>
    <xf numFmtId="0" fontId="0" fillId="0" borderId="13" xfId="0" applyFill="1" applyBorder="1" applyAlignment="1">
      <alignment horizontal="center" vertical="center" wrapText="1"/>
    </xf>
    <xf numFmtId="0" fontId="1" fillId="0" borderId="13" xfId="0" applyFont="1" applyFill="1" applyBorder="1" applyAlignment="1">
      <alignment horizontal="center" vertical="center" wrapText="1"/>
    </xf>
    <xf numFmtId="4" fontId="0" fillId="0" borderId="13" xfId="0" applyNumberFormat="1" applyFill="1" applyBorder="1" applyAlignment="1">
      <alignment horizontal="center" vertical="center" wrapText="1"/>
    </xf>
    <xf numFmtId="4" fontId="0" fillId="0" borderId="14" xfId="0" applyNumberForma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2" xfId="0" applyFill="1" applyBorder="1" applyAlignment="1">
      <alignment horizontal="center" vertical="center" wrapText="1"/>
    </xf>
    <xf numFmtId="0" fontId="1" fillId="0" borderId="23" xfId="0" applyFont="1" applyFill="1" applyBorder="1" applyAlignment="1">
      <alignment horizontal="center" vertical="center" wrapText="1"/>
    </xf>
    <xf numFmtId="4" fontId="0" fillId="0" borderId="23" xfId="0" applyNumberFormat="1" applyFill="1" applyBorder="1" applyAlignment="1">
      <alignment horizontal="center" vertical="center" wrapText="1"/>
    </xf>
    <xf numFmtId="4" fontId="0" fillId="0" borderId="24" xfId="0" applyNumberForma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4" fontId="0" fillId="0" borderId="26" xfId="0" applyNumberFormat="1" applyFill="1" applyBorder="1" applyAlignment="1">
      <alignment horizontal="center" vertical="center" wrapText="1"/>
    </xf>
    <xf numFmtId="4" fontId="0" fillId="0" borderId="27" xfId="0" applyNumberForma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4" fontId="0" fillId="0" borderId="29" xfId="0" applyNumberFormat="1" applyFill="1" applyBorder="1" applyAlignment="1">
      <alignment horizontal="center" vertical="center" wrapText="1"/>
    </xf>
    <xf numFmtId="4" fontId="0" fillId="0" borderId="30" xfId="0" applyNumberForma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ont="1" applyFill="1" applyBorder="1" applyAlignment="1">
      <alignment horizontal="center" vertical="center" wrapText="1"/>
    </xf>
    <xf numFmtId="4" fontId="0" fillId="0" borderId="32"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ill="1" applyBorder="1" applyAlignment="1">
      <alignment horizontal="center" vertical="center" wrapText="1"/>
    </xf>
    <xf numFmtId="0" fontId="1" fillId="0" borderId="36" xfId="0" applyFont="1" applyFill="1" applyBorder="1" applyAlignment="1">
      <alignment horizontal="center" vertical="center" wrapText="1"/>
    </xf>
    <xf numFmtId="4" fontId="0" fillId="0" borderId="36" xfId="0" applyNumberFormat="1" applyFill="1" applyBorder="1" applyAlignment="1">
      <alignment horizontal="center" vertical="center" wrapText="1"/>
    </xf>
    <xf numFmtId="4" fontId="0" fillId="0" borderId="37" xfId="0" applyNumberFormat="1" applyFill="1" applyBorder="1" applyAlignment="1">
      <alignment horizontal="center" vertical="center" wrapText="1"/>
    </xf>
    <xf numFmtId="0" fontId="0" fillId="0" borderId="32" xfId="0" applyFont="1" applyFill="1" applyBorder="1" applyAlignment="1">
      <alignment horizontal="center" vertical="center" wrapText="1"/>
    </xf>
    <xf numFmtId="4" fontId="0" fillId="0" borderId="33" xfId="0" applyNumberFormat="1" applyFill="1" applyBorder="1" applyAlignment="1">
      <alignment horizontal="center" vertical="center" wrapText="1"/>
    </xf>
    <xf numFmtId="0" fontId="0" fillId="0" borderId="34" xfId="0" applyFill="1" applyBorder="1" applyAlignment="1">
      <alignment horizontal="center" vertical="center" wrapText="1"/>
    </xf>
    <xf numFmtId="0" fontId="1" fillId="0" borderId="38"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ont="1" applyFill="1" applyBorder="1" applyAlignment="1">
      <alignment horizontal="center" vertical="center" wrapText="1"/>
    </xf>
    <xf numFmtId="4" fontId="0" fillId="0" borderId="42" xfId="0" applyNumberFormat="1" applyFill="1" applyBorder="1" applyAlignment="1">
      <alignment horizontal="center" vertical="center" wrapText="1"/>
    </xf>
    <xf numFmtId="4" fontId="0" fillId="0" borderId="43" xfId="0" applyNumberFormat="1" applyFill="1" applyBorder="1" applyAlignment="1">
      <alignment horizontal="center" vertical="center" wrapText="1"/>
    </xf>
    <xf numFmtId="0" fontId="0" fillId="0" borderId="44" xfId="0" applyFill="1" applyBorder="1" applyAlignment="1">
      <alignment horizontal="center" vertical="center" wrapText="1"/>
    </xf>
    <xf numFmtId="0" fontId="0" fillId="0" borderId="44" xfId="0" applyFont="1" applyFill="1" applyBorder="1" applyAlignment="1">
      <alignment horizontal="center" vertical="center" wrapText="1"/>
    </xf>
    <xf numFmtId="4" fontId="0" fillId="0" borderId="44" xfId="0" applyNumberFormat="1" applyFill="1" applyBorder="1" applyAlignment="1">
      <alignment horizontal="center" vertical="center" wrapText="1"/>
    </xf>
    <xf numFmtId="4" fontId="0" fillId="0" borderId="45" xfId="0" applyNumberFormat="1" applyFill="1" applyBorder="1" applyAlignment="1">
      <alignment horizontal="center" vertical="center" wrapText="1"/>
    </xf>
    <xf numFmtId="0" fontId="0" fillId="0" borderId="46" xfId="0" applyFill="1" applyBorder="1" applyAlignment="1">
      <alignment horizontal="center" vertical="center" wrapText="1"/>
    </xf>
    <xf numFmtId="0" fontId="0" fillId="0" borderId="46" xfId="0" applyFont="1" applyFill="1" applyBorder="1" applyAlignment="1">
      <alignment horizontal="center" vertical="center" wrapText="1"/>
    </xf>
    <xf numFmtId="4" fontId="0" fillId="0" borderId="0" xfId="0" applyNumberFormat="1"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ont="1" applyFill="1" applyBorder="1" applyAlignment="1">
      <alignment horizontal="center" vertical="center" wrapText="1"/>
    </xf>
    <xf numFmtId="4" fontId="0" fillId="0" borderId="49" xfId="0" applyNumberFormat="1" applyFill="1" applyBorder="1" applyAlignment="1">
      <alignment horizontal="center" vertical="center" wrapText="1"/>
    </xf>
    <xf numFmtId="4" fontId="0" fillId="0" borderId="50" xfId="0" applyNumberFormat="1" applyFill="1" applyBorder="1" applyAlignment="1">
      <alignment horizontal="center" vertical="center" wrapText="1"/>
    </xf>
    <xf numFmtId="0" fontId="0" fillId="0" borderId="21" xfId="0" applyFill="1" applyBorder="1" applyAlignment="1">
      <alignment horizontal="center" vertical="center" wrapText="1"/>
    </xf>
    <xf numFmtId="0" fontId="0" fillId="0" borderId="51" xfId="0" applyFill="1" applyBorder="1" applyAlignment="1">
      <alignment horizontal="center" vertical="center" wrapText="1"/>
    </xf>
    <xf numFmtId="0" fontId="1" fillId="0" borderId="52" xfId="0" applyFont="1" applyFill="1" applyBorder="1" applyAlignment="1">
      <alignment horizontal="center" vertical="center" wrapText="1"/>
    </xf>
    <xf numFmtId="0" fontId="0" fillId="0" borderId="53" xfId="0" applyFill="1" applyBorder="1" applyAlignment="1">
      <alignment horizontal="center" vertical="center" wrapText="1"/>
    </xf>
    <xf numFmtId="4" fontId="0" fillId="0" borderId="53" xfId="0" applyNumberFormat="1"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4" fontId="0" fillId="0" borderId="46" xfId="0" applyNumberFormat="1"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4" fontId="1" fillId="0" borderId="59" xfId="0" applyNumberFormat="1" applyFont="1" applyFill="1" applyBorder="1" applyAlignment="1">
      <alignment horizontal="center" vertical="center" wrapText="1"/>
    </xf>
    <xf numFmtId="4" fontId="1" fillId="0" borderId="60" xfId="0" applyNumberFormat="1" applyFont="1" applyFill="1" applyBorder="1" applyAlignment="1">
      <alignment horizontal="center" vertical="center" wrapText="1"/>
    </xf>
    <xf numFmtId="0" fontId="3" fillId="0" borderId="61" xfId="0"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1" fillId="0" borderId="48"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wrapText="1"/>
    </xf>
    <xf numFmtId="4" fontId="0" fillId="0" borderId="66" xfId="0" applyNumberForma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wrapText="1"/>
    </xf>
    <xf numFmtId="4" fontId="0" fillId="0" borderId="68" xfId="0" applyNumberForma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69" xfId="0" applyFill="1" applyBorder="1" applyAlignment="1">
      <alignment horizontal="center" vertical="center" wrapText="1"/>
    </xf>
    <xf numFmtId="0" fontId="0" fillId="0" borderId="71" xfId="0" applyFont="1" applyFill="1" applyBorder="1" applyAlignment="1">
      <alignment horizontal="center" vertical="center" wrapText="1"/>
    </xf>
    <xf numFmtId="0" fontId="1" fillId="0" borderId="72" xfId="0" applyFont="1" applyFill="1" applyBorder="1" applyAlignment="1">
      <alignment horizontal="center" vertical="center" wrapText="1"/>
    </xf>
    <xf numFmtId="4" fontId="0" fillId="0" borderId="55" xfId="0" applyNumberFormat="1" applyFill="1" applyBorder="1" applyAlignment="1">
      <alignment horizontal="center" vertical="center" wrapText="1"/>
    </xf>
    <xf numFmtId="0" fontId="0" fillId="0" borderId="51" xfId="0" applyFont="1" applyFill="1" applyBorder="1" applyAlignment="1">
      <alignment horizontal="center" vertical="center" wrapText="1"/>
    </xf>
    <xf numFmtId="0" fontId="1" fillId="0" borderId="35" xfId="0" applyFont="1" applyFill="1" applyBorder="1" applyAlignment="1">
      <alignment horizontal="center" vertical="center" wrapText="1"/>
    </xf>
    <xf numFmtId="4" fontId="0" fillId="0" borderId="71" xfId="0" applyNumberFormat="1" applyFill="1" applyBorder="1" applyAlignment="1">
      <alignment horizontal="center" vertical="center" wrapText="1"/>
    </xf>
    <xf numFmtId="4" fontId="0" fillId="0" borderId="73" xfId="0" applyNumberForma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5" xfId="0" applyFont="1" applyFill="1" applyBorder="1" applyAlignment="1">
      <alignment horizontal="center" vertical="center" wrapText="1"/>
    </xf>
    <xf numFmtId="4" fontId="0" fillId="0" borderId="44" xfId="0" applyNumberFormat="1" applyFont="1" applyFill="1" applyBorder="1" applyAlignment="1">
      <alignment horizontal="center" vertical="center" wrapText="1"/>
    </xf>
    <xf numFmtId="0" fontId="1" fillId="0" borderId="4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4" fontId="0" fillId="0" borderId="76" xfId="0" applyNumberForma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4" fontId="0" fillId="0" borderId="32" xfId="0" applyNumberFormat="1"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8" xfId="0" applyFill="1" applyBorder="1" applyAlignment="1">
      <alignment horizontal="center" vertical="center" wrapText="1"/>
    </xf>
    <xf numFmtId="4" fontId="0" fillId="0" borderId="41" xfId="0" applyNumberFormat="1" applyFill="1" applyBorder="1" applyAlignment="1">
      <alignment horizontal="center" vertical="center" wrapText="1"/>
    </xf>
    <xf numFmtId="0" fontId="0" fillId="0" borderId="28" xfId="0" applyFill="1" applyBorder="1" applyAlignment="1">
      <alignment horizontal="center" vertical="center" wrapText="1"/>
    </xf>
    <xf numFmtId="4" fontId="0" fillId="0" borderId="61" xfId="0" applyNumberFormat="1" applyFill="1" applyBorder="1" applyAlignment="1">
      <alignment horizontal="center" vertical="center" wrapText="1"/>
    </xf>
    <xf numFmtId="0" fontId="0" fillId="0" borderId="70" xfId="0" applyFill="1" applyBorder="1" applyAlignment="1">
      <alignment horizontal="center" vertical="center" wrapText="1"/>
    </xf>
    <xf numFmtId="0" fontId="0" fillId="0" borderId="79" xfId="0" applyFill="1" applyBorder="1" applyAlignment="1">
      <alignment horizontal="center" vertical="center" wrapText="1"/>
    </xf>
    <xf numFmtId="0" fontId="1" fillId="0" borderId="59" xfId="0" applyFont="1" applyFill="1" applyBorder="1" applyAlignment="1">
      <alignment horizontal="center" vertical="center" wrapText="1"/>
    </xf>
    <xf numFmtId="4" fontId="0" fillId="0" borderId="16" xfId="0" applyNumberForma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80" xfId="0" applyFont="1" applyFill="1" applyBorder="1" applyAlignment="1">
      <alignment horizontal="center" vertical="center" wrapText="1"/>
    </xf>
    <xf numFmtId="4" fontId="1" fillId="0" borderId="36" xfId="0" applyNumberFormat="1" applyFont="1" applyFill="1" applyBorder="1" applyAlignment="1">
      <alignment horizontal="center" vertical="center" wrapText="1"/>
    </xf>
    <xf numFmtId="4" fontId="1" fillId="0" borderId="37" xfId="0" applyNumberFormat="1" applyFont="1" applyFill="1" applyBorder="1" applyAlignment="1">
      <alignment horizontal="center" vertical="center" wrapText="1"/>
    </xf>
    <xf numFmtId="4" fontId="1" fillId="0" borderId="26" xfId="0" applyNumberFormat="1" applyFont="1" applyFill="1" applyBorder="1" applyAlignment="1">
      <alignment horizontal="center" vertical="center" wrapText="1"/>
    </xf>
    <xf numFmtId="4" fontId="1" fillId="0" borderId="27"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4" fontId="1" fillId="0" borderId="44" xfId="0" applyNumberFormat="1" applyFont="1" applyFill="1" applyBorder="1" applyAlignment="1">
      <alignment horizontal="center" vertical="center" wrapText="1"/>
    </xf>
    <xf numFmtId="4" fontId="1" fillId="0" borderId="55"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4" fontId="1" fillId="0" borderId="32"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 fillId="0" borderId="8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59" xfId="0" applyFill="1" applyBorder="1" applyAlignment="1">
      <alignment horizontal="center" vertical="center" wrapText="1"/>
    </xf>
    <xf numFmtId="4" fontId="0" fillId="0" borderId="59" xfId="0" applyNumberFormat="1" applyFill="1" applyBorder="1" applyAlignment="1">
      <alignment horizontal="center" vertical="center" wrapText="1"/>
    </xf>
    <xf numFmtId="0" fontId="0" fillId="0" borderId="82" xfId="0" applyFill="1" applyBorder="1" applyAlignment="1">
      <alignment horizontal="center" vertical="center" wrapText="1"/>
    </xf>
    <xf numFmtId="0" fontId="0" fillId="0" borderId="71" xfId="0" applyFill="1" applyBorder="1" applyAlignment="1">
      <alignment horizontal="center" vertical="center" wrapText="1"/>
    </xf>
    <xf numFmtId="0" fontId="1"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0" xfId="0" applyFont="1" applyFill="1" applyBorder="1" applyAlignment="1">
      <alignment horizontal="center" vertical="center" wrapText="1"/>
    </xf>
    <xf numFmtId="4" fontId="0" fillId="0" borderId="85" xfId="0" applyNumberFormat="1" applyFont="1" applyFill="1" applyBorder="1" applyAlignment="1">
      <alignment horizontal="center" vertical="center" wrapText="1"/>
    </xf>
    <xf numFmtId="4" fontId="0" fillId="0" borderId="23" xfId="0" applyNumberFormat="1" applyFont="1" applyFill="1" applyBorder="1" applyAlignment="1">
      <alignment horizontal="center" vertical="center" wrapText="1"/>
    </xf>
    <xf numFmtId="4" fontId="0" fillId="0" borderId="80" xfId="0" applyNumberFormat="1" applyFill="1" applyBorder="1" applyAlignment="1">
      <alignment horizontal="center" vertical="center" wrapText="1"/>
    </xf>
    <xf numFmtId="4" fontId="0" fillId="0" borderId="86" xfId="0" applyNumberFormat="1"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0" xfId="0" applyFont="1" applyFill="1" applyBorder="1" applyAlignment="1">
      <alignment horizontal="center" vertical="center" wrapText="1"/>
    </xf>
    <xf numFmtId="4" fontId="0" fillId="0" borderId="78" xfId="0" applyNumberFormat="1" applyFill="1" applyBorder="1" applyAlignment="1">
      <alignment horizontal="center" vertical="center" wrapText="1"/>
    </xf>
    <xf numFmtId="4" fontId="0" fillId="0" borderId="87" xfId="0" applyNumberForma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3" xfId="0" applyFont="1" applyFill="1" applyBorder="1" applyAlignment="1">
      <alignment horizontal="center" vertical="center" wrapText="1"/>
    </xf>
    <xf numFmtId="4" fontId="0" fillId="0" borderId="90" xfId="0" applyNumberForma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78" xfId="0" applyFont="1" applyFill="1" applyBorder="1" applyAlignment="1">
      <alignment horizontal="center" vertical="center" wrapText="1"/>
    </xf>
    <xf numFmtId="4" fontId="0" fillId="0" borderId="40" xfId="0" applyNumberFormat="1" applyFill="1" applyBorder="1" applyAlignment="1">
      <alignment horizontal="center" vertical="center" wrapText="1"/>
    </xf>
    <xf numFmtId="4" fontId="0" fillId="0" borderId="75" xfId="0" applyNumberFormat="1" applyFill="1" applyBorder="1" applyAlignment="1">
      <alignment horizontal="center" vertical="center" wrapText="1"/>
    </xf>
    <xf numFmtId="180" fontId="0" fillId="0" borderId="78" xfId="0" applyNumberFormat="1" applyFill="1" applyBorder="1" applyAlignment="1">
      <alignment horizontal="center" vertical="center" wrapText="1"/>
    </xf>
    <xf numFmtId="181" fontId="0" fillId="0" borderId="44" xfId="0" applyNumberFormat="1" applyFill="1" applyBorder="1" applyAlignment="1">
      <alignment horizontal="center" vertical="center" wrapText="1"/>
    </xf>
    <xf numFmtId="4" fontId="0" fillId="0" borderId="91" xfId="0" applyNumberFormat="1" applyFill="1" applyBorder="1" applyAlignment="1">
      <alignment horizontal="center" vertical="center" wrapText="1"/>
    </xf>
    <xf numFmtId="4" fontId="0" fillId="0" borderId="85" xfId="0" applyNumberFormat="1" applyFill="1" applyBorder="1" applyAlignment="1">
      <alignment horizontal="center" vertical="center" wrapText="1"/>
    </xf>
    <xf numFmtId="4" fontId="0" fillId="0" borderId="92" xfId="0" applyNumberFormat="1" applyFill="1" applyBorder="1" applyAlignment="1">
      <alignment horizontal="center" vertical="center" wrapText="1"/>
    </xf>
    <xf numFmtId="182" fontId="0" fillId="0" borderId="68" xfId="0" applyNumberFormat="1" applyFill="1" applyBorder="1" applyAlignment="1">
      <alignment horizontal="center" vertical="center" wrapText="1"/>
    </xf>
    <xf numFmtId="0" fontId="0" fillId="0" borderId="68" xfId="0" applyFont="1" applyFill="1" applyBorder="1" applyAlignment="1">
      <alignment horizontal="center" vertical="center" wrapText="1"/>
    </xf>
    <xf numFmtId="4" fontId="0" fillId="0" borderId="63" xfId="0" applyNumberFormat="1" applyFill="1" applyBorder="1" applyAlignment="1">
      <alignment horizontal="center" vertical="center" wrapText="1"/>
    </xf>
    <xf numFmtId="4" fontId="0" fillId="0" borderId="48" xfId="0" applyNumberFormat="1" applyFill="1" applyBorder="1" applyAlignment="1">
      <alignment horizontal="center" vertical="center" wrapText="1"/>
    </xf>
    <xf numFmtId="4" fontId="0" fillId="0" borderId="93" xfId="0" applyNumberFormat="1" applyFill="1" applyBorder="1" applyAlignment="1">
      <alignment horizontal="center" vertical="center" wrapText="1"/>
    </xf>
    <xf numFmtId="0" fontId="3" fillId="0" borderId="46" xfId="0" applyFont="1" applyFill="1" applyBorder="1" applyAlignment="1">
      <alignment horizontal="center" vertical="center" wrapText="1"/>
    </xf>
    <xf numFmtId="0" fontId="1" fillId="0" borderId="94" xfId="0" applyFont="1" applyFill="1" applyBorder="1" applyAlignment="1">
      <alignment horizontal="center" vertical="center" wrapText="1"/>
    </xf>
    <xf numFmtId="0" fontId="1" fillId="0" borderId="95" xfId="0" applyFont="1" applyFill="1" applyBorder="1" applyAlignment="1">
      <alignment horizontal="center" vertical="center" wrapText="1"/>
    </xf>
    <xf numFmtId="4" fontId="1" fillId="0" borderId="96" xfId="0" applyNumberFormat="1" applyFont="1" applyFill="1" applyBorder="1" applyAlignment="1">
      <alignment horizontal="center" vertical="center" wrapText="1"/>
    </xf>
    <xf numFmtId="0" fontId="1" fillId="0" borderId="9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2" xfId="0" applyFill="1" applyBorder="1" applyAlignment="1">
      <alignment horizontal="center" vertical="center" wrapText="1"/>
    </xf>
    <xf numFmtId="0" fontId="1" fillId="0" borderId="53" xfId="0" applyFont="1" applyFill="1" applyBorder="1" applyAlignment="1">
      <alignment horizontal="center" vertical="center" wrapText="1"/>
    </xf>
    <xf numFmtId="4" fontId="0" fillId="0" borderId="54" xfId="0" applyNumberFormat="1" applyFill="1" applyBorder="1" applyAlignment="1">
      <alignment horizontal="center" vertical="center" wrapText="1"/>
    </xf>
    <xf numFmtId="0" fontId="0" fillId="0" borderId="97" xfId="0" applyFill="1" applyBorder="1" applyAlignment="1">
      <alignment horizontal="center" vertical="center" wrapText="1"/>
    </xf>
    <xf numFmtId="0" fontId="0" fillId="0" borderId="76" xfId="0" applyFill="1" applyBorder="1" applyAlignment="1">
      <alignment horizontal="center" vertical="center" wrapText="1"/>
    </xf>
    <xf numFmtId="4" fontId="0" fillId="0" borderId="74" xfId="0" applyNumberFormat="1" applyFill="1" applyBorder="1" applyAlignment="1">
      <alignment horizontal="center" vertical="center" wrapText="1"/>
    </xf>
    <xf numFmtId="4" fontId="0" fillId="0" borderId="98" xfId="0" applyNumberFormat="1" applyFill="1" applyBorder="1" applyAlignment="1">
      <alignment horizontal="center" vertical="center" wrapText="1"/>
    </xf>
    <xf numFmtId="4" fontId="0" fillId="0" borderId="99" xfId="0" applyNumberForma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67" xfId="0"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3" xfId="0" applyFill="1" applyBorder="1" applyAlignment="1">
      <alignment horizontal="center" vertical="center" wrapText="1"/>
    </xf>
    <xf numFmtId="0" fontId="0" fillId="0" borderId="86" xfId="0" applyFill="1" applyBorder="1" applyAlignment="1">
      <alignment horizontal="center" vertical="center" wrapText="1"/>
    </xf>
    <xf numFmtId="0" fontId="1" fillId="0" borderId="61" xfId="0" applyFont="1" applyFill="1" applyBorder="1" applyAlignment="1">
      <alignment horizontal="center" vertical="center" wrapText="1"/>
    </xf>
    <xf numFmtId="4" fontId="0" fillId="0" borderId="104" xfId="0" applyNumberFormat="1" applyFill="1" applyBorder="1" applyAlignment="1">
      <alignment horizontal="center" vertical="center" wrapText="1"/>
    </xf>
    <xf numFmtId="0" fontId="1" fillId="0" borderId="105" xfId="0" applyFont="1" applyFill="1" applyBorder="1" applyAlignment="1">
      <alignment horizontal="center" vertical="center" wrapText="1"/>
    </xf>
    <xf numFmtId="4" fontId="1" fillId="0" borderId="29" xfId="0" applyNumberFormat="1" applyFont="1" applyFill="1" applyBorder="1" applyAlignment="1">
      <alignment horizontal="center" vertical="center" wrapText="1"/>
    </xf>
    <xf numFmtId="4" fontId="1" fillId="0" borderId="30" xfId="0" applyNumberFormat="1" applyFont="1" applyFill="1" applyBorder="1" applyAlignment="1">
      <alignment horizontal="center" vertical="center" wrapText="1"/>
    </xf>
    <xf numFmtId="0" fontId="0" fillId="0" borderId="61" xfId="0" applyFill="1" applyBorder="1" applyAlignment="1">
      <alignment horizontal="center" vertical="center" wrapText="1"/>
    </xf>
    <xf numFmtId="0" fontId="0" fillId="0" borderId="101" xfId="0" applyFont="1" applyFill="1" applyBorder="1" applyAlignment="1">
      <alignment horizontal="center" vertical="center" wrapText="1"/>
    </xf>
    <xf numFmtId="4" fontId="0" fillId="0" borderId="44" xfId="0" applyNumberFormat="1" applyFont="1" applyFill="1" applyBorder="1" applyAlignment="1">
      <alignment horizontal="center" vertical="center" wrapText="1"/>
    </xf>
    <xf numFmtId="0" fontId="0" fillId="0" borderId="77" xfId="0" applyFill="1" applyBorder="1" applyAlignment="1">
      <alignment horizontal="center" vertical="center" wrapText="1"/>
    </xf>
    <xf numFmtId="0" fontId="1" fillId="0" borderId="11" xfId="0" applyFont="1" applyFill="1" applyBorder="1" applyAlignment="1">
      <alignment vertical="center" wrapText="1"/>
    </xf>
    <xf numFmtId="0" fontId="8" fillId="0" borderId="44" xfId="0" applyFont="1" applyBorder="1" applyAlignment="1">
      <alignment wrapText="1"/>
    </xf>
    <xf numFmtId="0" fontId="9" fillId="0" borderId="0" xfId="0" applyFont="1" applyAlignment="1">
      <alignment/>
    </xf>
    <xf numFmtId="0" fontId="8" fillId="0" borderId="44" xfId="0" applyFont="1" applyBorder="1" applyAlignment="1">
      <alignment horizontal="center" wrapText="1"/>
    </xf>
    <xf numFmtId="0" fontId="8" fillId="0" borderId="44" xfId="0" applyFont="1" applyBorder="1" applyAlignment="1">
      <alignment/>
    </xf>
    <xf numFmtId="0" fontId="10" fillId="0" borderId="44" xfId="0" applyFont="1" applyBorder="1" applyAlignment="1">
      <alignment horizontal="right"/>
    </xf>
    <xf numFmtId="0" fontId="0" fillId="0" borderId="44" xfId="0" applyFont="1" applyBorder="1" applyAlignment="1">
      <alignment horizontal="left" wrapText="1"/>
    </xf>
    <xf numFmtId="4" fontId="11" fillId="0" borderId="44" xfId="0" applyNumberFormat="1" applyFont="1" applyBorder="1" applyAlignment="1">
      <alignment horizontal="right"/>
    </xf>
    <xf numFmtId="0" fontId="1" fillId="0" borderId="44" xfId="0" applyFont="1" applyBorder="1" applyAlignment="1">
      <alignment horizontal="left" wrapText="1"/>
    </xf>
    <xf numFmtId="4" fontId="8" fillId="0" borderId="44" xfId="0" applyNumberFormat="1" applyFont="1" applyBorder="1" applyAlignment="1">
      <alignment horizontal="right"/>
    </xf>
    <xf numFmtId="49" fontId="12" fillId="0" borderId="44" xfId="0" applyNumberFormat="1" applyFont="1" applyBorder="1" applyAlignment="1">
      <alignment horizontal="right"/>
    </xf>
    <xf numFmtId="4" fontId="13" fillId="0" borderId="44" xfId="0" applyNumberFormat="1" applyFont="1" applyBorder="1" applyAlignment="1">
      <alignment horizontal="right"/>
    </xf>
    <xf numFmtId="0" fontId="9" fillId="0" borderId="44" xfId="0" applyFont="1" applyBorder="1" applyAlignment="1">
      <alignment wrapText="1"/>
    </xf>
    <xf numFmtId="0" fontId="9" fillId="0" borderId="44" xfId="0" applyFont="1" applyBorder="1" applyAlignment="1">
      <alignment/>
    </xf>
    <xf numFmtId="0" fontId="0" fillId="0" borderId="44" xfId="0" applyFont="1" applyBorder="1" applyAlignment="1">
      <alignment wrapText="1"/>
    </xf>
    <xf numFmtId="49" fontId="9" fillId="32" borderId="44" xfId="0" applyNumberFormat="1" applyFont="1" applyFill="1" applyBorder="1" applyAlignment="1">
      <alignment horizontal="right"/>
    </xf>
    <xf numFmtId="0" fontId="9" fillId="32" borderId="44" xfId="0" applyFont="1" applyFill="1" applyBorder="1" applyAlignment="1">
      <alignment/>
    </xf>
    <xf numFmtId="0" fontId="9" fillId="32" borderId="44" xfId="0" applyFont="1" applyFill="1" applyBorder="1" applyAlignment="1">
      <alignment wrapText="1"/>
    </xf>
    <xf numFmtId="49" fontId="9" fillId="0" borderId="44" xfId="0" applyNumberFormat="1" applyFont="1" applyBorder="1" applyAlignment="1">
      <alignment horizontal="right"/>
    </xf>
    <xf numFmtId="0" fontId="14" fillId="0" borderId="44" xfId="0" applyFont="1" applyBorder="1" applyAlignment="1">
      <alignment/>
    </xf>
    <xf numFmtId="0" fontId="14" fillId="0" borderId="44" xfId="0" applyFont="1" applyBorder="1" applyAlignment="1">
      <alignment horizontal="centerContinuous"/>
    </xf>
    <xf numFmtId="49" fontId="10" fillId="0" borderId="44" xfId="0" applyNumberFormat="1" applyFont="1" applyBorder="1" applyAlignment="1">
      <alignment horizontal="right"/>
    </xf>
    <xf numFmtId="49" fontId="0" fillId="0" borderId="44" xfId="0" applyNumberFormat="1" applyBorder="1" applyAlignment="1">
      <alignment horizontal="right"/>
    </xf>
    <xf numFmtId="0" fontId="13" fillId="0" borderId="44" xfId="0" applyFont="1" applyBorder="1" applyAlignment="1">
      <alignment wrapText="1"/>
    </xf>
    <xf numFmtId="49" fontId="2" fillId="0" borderId="44" xfId="0" applyNumberFormat="1" applyFont="1" applyBorder="1" applyAlignment="1">
      <alignment horizontal="right"/>
    </xf>
    <xf numFmtId="49" fontId="0" fillId="0" borderId="0" xfId="0" applyNumberFormat="1" applyAlignment="1">
      <alignment horizontal="right"/>
    </xf>
    <xf numFmtId="4" fontId="0" fillId="0" borderId="0" xfId="0" applyNumberFormat="1" applyAlignment="1">
      <alignment horizontal="right"/>
    </xf>
    <xf numFmtId="0" fontId="16" fillId="0" borderId="0" xfId="0" applyFont="1" applyAlignment="1">
      <alignment horizontal="center" wrapText="1"/>
    </xf>
    <xf numFmtId="0" fontId="0" fillId="0" borderId="0" xfId="0" applyFont="1" applyAlignment="1">
      <alignment wrapText="1"/>
    </xf>
    <xf numFmtId="0" fontId="0" fillId="0" borderId="0" xfId="0" applyAlignment="1">
      <alignment horizontal="right"/>
    </xf>
    <xf numFmtId="0" fontId="9" fillId="0" borderId="44" xfId="0" applyFont="1" applyBorder="1" applyAlignment="1">
      <alignment horizontal="left" wrapText="1"/>
    </xf>
    <xf numFmtId="0" fontId="0" fillId="0" borderId="46" xfId="0" applyFont="1" applyFill="1" applyBorder="1" applyAlignment="1">
      <alignment horizontal="center" vertical="center" wrapText="1"/>
    </xf>
    <xf numFmtId="0" fontId="14" fillId="0" borderId="44" xfId="0" applyFont="1" applyBorder="1" applyAlignment="1">
      <alignment horizontal="center"/>
    </xf>
    <xf numFmtId="0" fontId="6" fillId="0" borderId="44" xfId="0" applyFont="1" applyBorder="1" applyAlignment="1">
      <alignment horizontal="left"/>
    </xf>
    <xf numFmtId="0" fontId="7" fillId="0" borderId="44" xfId="0" applyFont="1" applyBorder="1" applyAlignment="1">
      <alignment horizontal="center" wrapText="1"/>
    </xf>
    <xf numFmtId="4" fontId="9" fillId="32" borderId="44" xfId="0" applyNumberFormat="1" applyFont="1" applyFill="1" applyBorder="1" applyAlignment="1">
      <alignment horizontal="right"/>
    </xf>
    <xf numFmtId="4" fontId="15" fillId="0" borderId="44" xfId="0" applyNumberFormat="1" applyFont="1" applyBorder="1" applyAlignment="1">
      <alignment horizontal="right"/>
    </xf>
    <xf numFmtId="4" fontId="9" fillId="0" borderId="44" xfId="0" applyNumberFormat="1" applyFont="1" applyBorder="1" applyAlignment="1">
      <alignment horizontal="right"/>
    </xf>
    <xf numFmtId="4" fontId="1" fillId="0" borderId="44" xfId="0" applyNumberFormat="1" applyFont="1" applyBorder="1" applyAlignment="1">
      <alignment horizontal="right"/>
    </xf>
    <xf numFmtId="0" fontId="16" fillId="0" borderId="44" xfId="0" applyFont="1" applyFill="1" applyBorder="1" applyAlignment="1">
      <alignment/>
    </xf>
    <xf numFmtId="4" fontId="0" fillId="0" borderId="44" xfId="0" applyNumberFormat="1" applyBorder="1" applyAlignment="1">
      <alignment horizontal="right"/>
    </xf>
    <xf numFmtId="4" fontId="17" fillId="0" borderId="44" xfId="0" applyNumberFormat="1" applyFont="1" applyBorder="1" applyAlignment="1">
      <alignment horizontal="right"/>
    </xf>
    <xf numFmtId="0" fontId="8" fillId="0" borderId="44" xfId="0" applyFont="1" applyBorder="1" applyAlignment="1">
      <alignment horizontal="left"/>
    </xf>
    <xf numFmtId="4" fontId="8" fillId="0" borderId="44" xfId="0" applyNumberFormat="1" applyFont="1" applyBorder="1" applyAlignment="1">
      <alignment horizontal="left"/>
    </xf>
    <xf numFmtId="0" fontId="8" fillId="0" borderId="44" xfId="0" applyFont="1" applyBorder="1" applyAlignment="1">
      <alignment horizontal="left" wrapText="1"/>
    </xf>
    <xf numFmtId="0" fontId="2" fillId="0" borderId="44" xfId="0" applyFont="1" applyFill="1" applyBorder="1" applyAlignment="1">
      <alignment/>
    </xf>
    <xf numFmtId="0" fontId="0" fillId="0" borderId="44" xfId="0" applyFont="1" applyBorder="1" applyAlignment="1">
      <alignment wrapText="1"/>
    </xf>
    <xf numFmtId="0" fontId="1"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0" borderId="81" xfId="0" applyFont="1" applyFill="1" applyBorder="1" applyAlignment="1">
      <alignment horizontal="center" vertical="center" wrapText="1"/>
    </xf>
    <xf numFmtId="0" fontId="0" fillId="0" borderId="81" xfId="0" applyFill="1" applyBorder="1" applyAlignment="1">
      <alignment horizontal="center" vertical="center" wrapText="1"/>
    </xf>
    <xf numFmtId="0" fontId="1" fillId="0" borderId="103" xfId="0" applyFont="1" applyFill="1" applyBorder="1" applyAlignment="1">
      <alignment horizontal="right" vertical="center" wrapText="1"/>
    </xf>
    <xf numFmtId="0" fontId="0" fillId="0" borderId="57" xfId="0" applyFill="1" applyBorder="1" applyAlignment="1">
      <alignment horizontal="right" vertical="center" wrapText="1"/>
    </xf>
    <xf numFmtId="0" fontId="0" fillId="0" borderId="58" xfId="0" applyFill="1" applyBorder="1" applyAlignment="1">
      <alignment horizontal="right" vertical="center" wrapText="1"/>
    </xf>
    <xf numFmtId="0" fontId="1" fillId="0" borderId="11" xfId="0" applyFont="1" applyFill="1" applyBorder="1" applyAlignment="1">
      <alignment horizontal="left" vertical="center" wrapText="1"/>
    </xf>
    <xf numFmtId="0" fontId="1" fillId="0" borderId="106"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6" fillId="0" borderId="69" xfId="0" applyFont="1" applyBorder="1" applyAlignment="1">
      <alignment horizontal="center" vertical="center"/>
    </xf>
    <xf numFmtId="0" fontId="6" fillId="0" borderId="34" xfId="0" applyFont="1" applyBorder="1" applyAlignment="1">
      <alignment horizontal="center" vertical="center"/>
    </xf>
    <xf numFmtId="0" fontId="6" fillId="0" borderId="107" xfId="0" applyFont="1" applyBorder="1" applyAlignment="1">
      <alignment horizontal="center"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65"/>
  <sheetViews>
    <sheetView zoomScalePageLayoutView="0" workbookViewId="0" topLeftCell="A1">
      <selection activeCell="A1" sqref="A1:I1"/>
    </sheetView>
  </sheetViews>
  <sheetFormatPr defaultColWidth="24.8515625" defaultRowHeight="12.75"/>
  <cols>
    <col min="1" max="1" width="9.7109375" style="1" customWidth="1"/>
    <col min="2" max="2" width="8.7109375" style="1" customWidth="1"/>
    <col min="3" max="3" width="6.00390625" style="1" customWidth="1"/>
    <col min="4" max="4" width="38.140625" style="1" customWidth="1"/>
    <col min="5" max="7" width="11.421875" style="1" customWidth="1"/>
    <col min="8" max="8" width="11.57421875" style="1" customWidth="1"/>
    <col min="9" max="9" width="11.421875" style="1" customWidth="1"/>
    <col min="10" max="16384" width="24.8515625" style="1" customWidth="1"/>
  </cols>
  <sheetData>
    <row r="1" spans="1:9" ht="12.75">
      <c r="A1" s="268" t="s">
        <v>189</v>
      </c>
      <c r="B1" s="269"/>
      <c r="C1" s="269"/>
      <c r="D1" s="269"/>
      <c r="E1" s="269"/>
      <c r="F1" s="269"/>
      <c r="G1" s="269"/>
      <c r="H1" s="269"/>
      <c r="I1" s="269"/>
    </row>
    <row r="2" spans="1:9" ht="12.75">
      <c r="A2" s="268" t="s">
        <v>179</v>
      </c>
      <c r="B2" s="269"/>
      <c r="C2" s="269"/>
      <c r="D2" s="269"/>
      <c r="E2" s="269"/>
      <c r="F2" s="269"/>
      <c r="G2" s="269"/>
      <c r="H2" s="269"/>
      <c r="I2" s="269"/>
    </row>
    <row r="3" spans="1:9" ht="12.75">
      <c r="A3" s="268" t="s">
        <v>180</v>
      </c>
      <c r="B3" s="269"/>
      <c r="C3" s="269"/>
      <c r="D3" s="269"/>
      <c r="E3" s="269"/>
      <c r="F3" s="4"/>
      <c r="G3" s="3"/>
      <c r="H3" s="3"/>
      <c r="I3" s="3"/>
    </row>
    <row r="4" spans="1:9" ht="12.75">
      <c r="A4" s="268" t="s">
        <v>181</v>
      </c>
      <c r="B4" s="269"/>
      <c r="C4" s="269"/>
      <c r="D4" s="269"/>
      <c r="E4" s="269"/>
      <c r="F4" s="269"/>
      <c r="G4" s="269"/>
      <c r="H4" s="269"/>
      <c r="I4" s="269"/>
    </row>
    <row r="5" spans="1:8" ht="12.75">
      <c r="A5" s="268" t="s">
        <v>182</v>
      </c>
      <c r="B5" s="268"/>
      <c r="C5" s="268"/>
      <c r="D5" s="268"/>
      <c r="E5" s="2"/>
      <c r="F5" s="2"/>
      <c r="G5" s="2"/>
      <c r="H5" s="2"/>
    </row>
    <row r="6" spans="6:8" ht="12.75">
      <c r="F6" s="2"/>
      <c r="G6" s="2"/>
      <c r="H6" s="2"/>
    </row>
    <row r="7" spans="1:9" ht="24.75" customHeight="1" thickBot="1">
      <c r="A7" s="270" t="s">
        <v>183</v>
      </c>
      <c r="B7" s="270"/>
      <c r="C7" s="270"/>
      <c r="D7" s="270"/>
      <c r="E7" s="270"/>
      <c r="F7" s="270"/>
      <c r="G7" s="270"/>
      <c r="H7" s="7"/>
      <c r="I7" s="6" t="s">
        <v>107</v>
      </c>
    </row>
    <row r="8" spans="1:8" ht="13.5" thickBot="1">
      <c r="A8" s="271" t="s">
        <v>0</v>
      </c>
      <c r="B8" s="272"/>
      <c r="C8" s="272"/>
      <c r="D8" s="272"/>
      <c r="E8" s="272"/>
      <c r="F8" s="272"/>
      <c r="G8" s="272"/>
      <c r="H8" s="272"/>
    </row>
    <row r="9" spans="1:8" ht="48.75" thickBot="1">
      <c r="A9" s="12" t="s">
        <v>1</v>
      </c>
      <c r="B9" s="13" t="s">
        <v>2</v>
      </c>
      <c r="C9" s="13" t="s">
        <v>3</v>
      </c>
      <c r="D9" s="13" t="s">
        <v>4</v>
      </c>
      <c r="E9" s="13" t="s">
        <v>5</v>
      </c>
      <c r="F9" s="13" t="s">
        <v>6</v>
      </c>
      <c r="G9" s="13" t="s">
        <v>7</v>
      </c>
      <c r="H9" s="14" t="s">
        <v>142</v>
      </c>
    </row>
    <row r="10" spans="1:8" ht="13.5" thickBot="1">
      <c r="A10" s="15" t="s">
        <v>8</v>
      </c>
      <c r="B10" s="16"/>
      <c r="C10" s="22"/>
      <c r="D10" s="23" t="s">
        <v>9</v>
      </c>
      <c r="E10" s="24"/>
      <c r="F10" s="24"/>
      <c r="G10" s="24">
        <f>SUM(F11,F15,F18,F22,F28)</f>
        <v>39257.689999999995</v>
      </c>
      <c r="H10" s="25"/>
    </row>
    <row r="11" spans="1:8" ht="24.75" customHeight="1">
      <c r="A11" s="26"/>
      <c r="B11" s="27" t="s">
        <v>10</v>
      </c>
      <c r="C11" s="28"/>
      <c r="D11" s="29" t="s">
        <v>11</v>
      </c>
      <c r="E11" s="30"/>
      <c r="F11" s="30">
        <f>SUM(E12:E14)</f>
        <v>35780.74</v>
      </c>
      <c r="G11" s="30"/>
      <c r="H11" s="31"/>
    </row>
    <row r="12" spans="1:8" ht="12.75">
      <c r="A12" s="26"/>
      <c r="B12" s="27"/>
      <c r="C12" s="32" t="s">
        <v>12</v>
      </c>
      <c r="D12" s="174" t="s">
        <v>184</v>
      </c>
      <c r="E12" s="34">
        <v>35780.74</v>
      </c>
      <c r="F12" s="34"/>
      <c r="G12" s="34"/>
      <c r="H12" s="35"/>
    </row>
    <row r="13" spans="1:8" ht="24.75" customHeight="1">
      <c r="A13" s="26"/>
      <c r="B13" s="27"/>
      <c r="C13" s="36" t="s">
        <v>13</v>
      </c>
      <c r="D13" s="37" t="s">
        <v>14</v>
      </c>
      <c r="E13" s="38">
        <v>0</v>
      </c>
      <c r="F13" s="38"/>
      <c r="G13" s="38"/>
      <c r="H13" s="39"/>
    </row>
    <row r="14" spans="1:8" ht="13.5" thickBot="1">
      <c r="A14" s="26"/>
      <c r="B14" s="40"/>
      <c r="C14" s="41" t="s">
        <v>15</v>
      </c>
      <c r="D14" s="42" t="s">
        <v>16</v>
      </c>
      <c r="E14" s="43">
        <v>0</v>
      </c>
      <c r="F14" s="43"/>
      <c r="G14" s="43"/>
      <c r="H14" s="44"/>
    </row>
    <row r="15" spans="1:8" ht="24.75" customHeight="1">
      <c r="A15" s="26"/>
      <c r="B15" s="45" t="s">
        <v>17</v>
      </c>
      <c r="C15" s="46"/>
      <c r="D15" s="47" t="s">
        <v>18</v>
      </c>
      <c r="E15" s="48"/>
      <c r="F15" s="48">
        <f>SUM(E16:E17)</f>
        <v>0</v>
      </c>
      <c r="G15" s="48"/>
      <c r="H15" s="49"/>
    </row>
    <row r="16" spans="1:8" ht="12.75">
      <c r="A16" s="26"/>
      <c r="B16" s="27"/>
      <c r="C16" s="36" t="s">
        <v>12</v>
      </c>
      <c r="D16" s="37" t="s">
        <v>19</v>
      </c>
      <c r="E16" s="38">
        <v>0</v>
      </c>
      <c r="F16" s="38"/>
      <c r="G16" s="38"/>
      <c r="H16" s="39"/>
    </row>
    <row r="17" spans="1:8" ht="24.75" customHeight="1" thickBot="1">
      <c r="A17" s="26"/>
      <c r="B17" s="40"/>
      <c r="C17" s="41" t="s">
        <v>13</v>
      </c>
      <c r="D17" s="50" t="s">
        <v>20</v>
      </c>
      <c r="E17" s="51">
        <v>0</v>
      </c>
      <c r="F17" s="43"/>
      <c r="G17" s="43"/>
      <c r="H17" s="5"/>
    </row>
    <row r="18" spans="1:8" ht="12.75">
      <c r="A18" s="26"/>
      <c r="B18" s="52" t="s">
        <v>21</v>
      </c>
      <c r="C18" s="53"/>
      <c r="D18" s="47" t="s">
        <v>22</v>
      </c>
      <c r="E18" s="48"/>
      <c r="F18" s="48">
        <f>SUM(E19:E21)</f>
        <v>3476.95</v>
      </c>
      <c r="G18" s="48"/>
      <c r="H18" s="49"/>
    </row>
    <row r="19" spans="1:8" ht="24.75" customHeight="1">
      <c r="A19" s="26"/>
      <c r="B19" s="27"/>
      <c r="C19" s="54" t="s">
        <v>12</v>
      </c>
      <c r="D19" s="55" t="s">
        <v>23</v>
      </c>
      <c r="E19" s="34">
        <v>0</v>
      </c>
      <c r="F19" s="34"/>
      <c r="G19" s="34"/>
      <c r="H19" s="35"/>
    </row>
    <row r="20" spans="1:8" ht="15" customHeight="1">
      <c r="A20" s="26"/>
      <c r="B20" s="27"/>
      <c r="C20" s="54" t="s">
        <v>13</v>
      </c>
      <c r="D20" s="55" t="s">
        <v>24</v>
      </c>
      <c r="E20" s="34">
        <v>0</v>
      </c>
      <c r="F20" s="34"/>
      <c r="G20" s="34"/>
      <c r="H20" s="35"/>
    </row>
    <row r="21" spans="1:8" ht="13.5" thickBot="1">
      <c r="A21" s="26"/>
      <c r="B21" s="40"/>
      <c r="C21" s="41" t="s">
        <v>15</v>
      </c>
      <c r="D21" s="56" t="s">
        <v>108</v>
      </c>
      <c r="E21" s="51">
        <v>3476.95</v>
      </c>
      <c r="F21" s="43"/>
      <c r="G21" s="43"/>
      <c r="H21" s="44"/>
    </row>
    <row r="22" spans="1:8" ht="12.75">
      <c r="A22" s="26"/>
      <c r="B22" s="45" t="s">
        <v>25</v>
      </c>
      <c r="C22" s="57"/>
      <c r="D22" s="47" t="s">
        <v>26</v>
      </c>
      <c r="E22" s="48"/>
      <c r="F22" s="48">
        <f>SUM(E23:E27)</f>
        <v>0</v>
      </c>
      <c r="G22" s="48"/>
      <c r="H22" s="49"/>
    </row>
    <row r="23" spans="1:8" ht="12.75">
      <c r="A23" s="26"/>
      <c r="B23" s="27"/>
      <c r="C23" s="36" t="s">
        <v>12</v>
      </c>
      <c r="D23" s="55" t="s">
        <v>27</v>
      </c>
      <c r="E23" s="34">
        <v>0</v>
      </c>
      <c r="F23" s="34"/>
      <c r="G23" s="34"/>
      <c r="H23" s="35"/>
    </row>
    <row r="24" spans="1:8" ht="12.75">
      <c r="A24" s="26"/>
      <c r="B24" s="27"/>
      <c r="C24" s="58" t="s">
        <v>13</v>
      </c>
      <c r="D24" s="59" t="s">
        <v>28</v>
      </c>
      <c r="E24" s="60">
        <v>0</v>
      </c>
      <c r="F24" s="61"/>
      <c r="G24" s="61"/>
      <c r="H24" s="35"/>
    </row>
    <row r="25" spans="1:8" ht="12.75">
      <c r="A25" s="26"/>
      <c r="B25" s="27"/>
      <c r="C25" s="62" t="s">
        <v>15</v>
      </c>
      <c r="D25" s="63" t="s">
        <v>31</v>
      </c>
      <c r="E25" s="64">
        <v>0</v>
      </c>
      <c r="F25" s="65"/>
      <c r="G25" s="60"/>
      <c r="H25" s="39"/>
    </row>
    <row r="26" spans="1:8" ht="12.75">
      <c r="A26" s="26"/>
      <c r="B26" s="27"/>
      <c r="C26" s="66" t="s">
        <v>59</v>
      </c>
      <c r="D26" s="67"/>
      <c r="E26" s="68">
        <v>0</v>
      </c>
      <c r="F26" s="60"/>
      <c r="G26" s="60"/>
      <c r="H26" s="39"/>
    </row>
    <row r="27" spans="1:8" ht="13.5" thickBot="1">
      <c r="A27" s="26"/>
      <c r="B27" s="40"/>
      <c r="C27" s="69" t="s">
        <v>61</v>
      </c>
      <c r="D27" s="70"/>
      <c r="E27" s="71">
        <v>0</v>
      </c>
      <c r="F27" s="71"/>
      <c r="G27" s="71"/>
      <c r="H27" s="72"/>
    </row>
    <row r="28" spans="1:8" ht="12.75">
      <c r="A28" s="73"/>
      <c r="B28" s="45" t="s">
        <v>32</v>
      </c>
      <c r="C28" s="74"/>
      <c r="D28" s="75" t="s">
        <v>33</v>
      </c>
      <c r="E28" s="76"/>
      <c r="F28" s="77">
        <f>SUM(E29:E33)</f>
        <v>0</v>
      </c>
      <c r="G28" s="76"/>
      <c r="H28" s="78"/>
    </row>
    <row r="29" spans="1:8" ht="12.75">
      <c r="A29" s="73"/>
      <c r="B29" s="27"/>
      <c r="C29" s="63" t="s">
        <v>12</v>
      </c>
      <c r="D29" s="63" t="s">
        <v>34</v>
      </c>
      <c r="E29" s="64">
        <v>0</v>
      </c>
      <c r="F29" s="62"/>
      <c r="G29" s="62"/>
      <c r="H29" s="79"/>
    </row>
    <row r="30" spans="1:8" ht="25.5">
      <c r="A30" s="73"/>
      <c r="B30" s="27"/>
      <c r="C30" s="62" t="s">
        <v>13</v>
      </c>
      <c r="D30" s="62" t="s">
        <v>109</v>
      </c>
      <c r="E30" s="64">
        <v>0</v>
      </c>
      <c r="F30" s="62"/>
      <c r="G30" s="62"/>
      <c r="H30" s="79"/>
    </row>
    <row r="31" spans="1:8" ht="12.75">
      <c r="A31" s="73"/>
      <c r="B31" s="27"/>
      <c r="C31" s="66" t="s">
        <v>15</v>
      </c>
      <c r="D31" s="248" t="s">
        <v>174</v>
      </c>
      <c r="E31" s="80">
        <v>0</v>
      </c>
      <c r="F31" s="62"/>
      <c r="G31" s="62"/>
      <c r="H31" s="79"/>
    </row>
    <row r="32" spans="1:8" ht="12.75">
      <c r="A32" s="73"/>
      <c r="B32" s="27"/>
      <c r="C32" s="62" t="s">
        <v>59</v>
      </c>
      <c r="D32" s="62" t="s">
        <v>152</v>
      </c>
      <c r="E32" s="64">
        <v>0</v>
      </c>
      <c r="F32" s="62"/>
      <c r="G32" s="62"/>
      <c r="H32" s="79"/>
    </row>
    <row r="33" spans="1:8" ht="13.5" thickBot="1">
      <c r="A33" s="81"/>
      <c r="B33" s="40"/>
      <c r="C33" s="41" t="s">
        <v>61</v>
      </c>
      <c r="D33" s="56" t="s">
        <v>153</v>
      </c>
      <c r="E33" s="43">
        <v>0</v>
      </c>
      <c r="F33" s="43"/>
      <c r="G33" s="43"/>
      <c r="H33" s="44"/>
    </row>
    <row r="34" spans="1:8" ht="13.5" thickBot="1">
      <c r="A34" s="280" t="s">
        <v>29</v>
      </c>
      <c r="B34" s="281"/>
      <c r="C34" s="281"/>
      <c r="D34" s="282"/>
      <c r="E34" s="84">
        <f>SUM(E10:E33)</f>
        <v>39257.689999999995</v>
      </c>
      <c r="F34" s="84">
        <f>SUM(F10:F33)</f>
        <v>39257.689999999995</v>
      </c>
      <c r="G34" s="84">
        <f>SUM(G10:G33)</f>
        <v>39257.689999999995</v>
      </c>
      <c r="H34" s="85"/>
    </row>
    <row r="35" spans="1:8" ht="16.5" customHeight="1">
      <c r="A35" s="279" t="s">
        <v>183</v>
      </c>
      <c r="B35" s="279"/>
      <c r="C35" s="279"/>
      <c r="D35" s="279"/>
      <c r="E35" s="279"/>
      <c r="F35" s="279"/>
      <c r="G35" s="279"/>
      <c r="H35" s="279"/>
    </row>
    <row r="36" spans="1:8" ht="13.5" customHeight="1" thickBot="1">
      <c r="A36" s="217"/>
      <c r="B36" s="217"/>
      <c r="C36" s="217"/>
      <c r="D36" s="264" t="s">
        <v>111</v>
      </c>
      <c r="E36" s="265"/>
      <c r="F36" s="265"/>
      <c r="G36" s="265"/>
      <c r="H36" s="9" t="s">
        <v>30</v>
      </c>
    </row>
    <row r="37" spans="1:8" ht="48.75" thickBot="1">
      <c r="A37" s="86" t="s">
        <v>1</v>
      </c>
      <c r="B37" s="86" t="s">
        <v>2</v>
      </c>
      <c r="C37" s="86" t="s">
        <v>3</v>
      </c>
      <c r="D37" s="86" t="s">
        <v>4</v>
      </c>
      <c r="E37" s="86" t="s">
        <v>5</v>
      </c>
      <c r="F37" s="86" t="s">
        <v>6</v>
      </c>
      <c r="G37" s="86" t="s">
        <v>7</v>
      </c>
      <c r="H37" s="14" t="s">
        <v>142</v>
      </c>
    </row>
    <row r="38" spans="1:8" ht="13.5" thickBot="1">
      <c r="A38" s="275" t="s">
        <v>112</v>
      </c>
      <c r="B38" s="276"/>
      <c r="C38" s="276"/>
      <c r="D38" s="277"/>
      <c r="E38" s="87">
        <f>E34</f>
        <v>39257.689999999995</v>
      </c>
      <c r="F38" s="88">
        <f>F34</f>
        <v>39257.689999999995</v>
      </c>
      <c r="G38" s="88">
        <f>G34</f>
        <v>39257.689999999995</v>
      </c>
      <c r="H38" s="89"/>
    </row>
    <row r="39" spans="1:8" ht="13.5" thickBot="1">
      <c r="A39" s="90" t="s">
        <v>35</v>
      </c>
      <c r="B39" s="91"/>
      <c r="C39" s="92"/>
      <c r="D39" s="93" t="s">
        <v>36</v>
      </c>
      <c r="E39" s="24"/>
      <c r="F39" s="24"/>
      <c r="G39" s="24">
        <f>SUM(F40,F45,F48,F52,F58)</f>
        <v>0</v>
      </c>
      <c r="H39" s="25"/>
    </row>
    <row r="40" spans="1:8" ht="12.75">
      <c r="A40" s="94"/>
      <c r="B40" s="94" t="s">
        <v>37</v>
      </c>
      <c r="C40" s="95"/>
      <c r="D40" s="29" t="s">
        <v>125</v>
      </c>
      <c r="E40" s="30"/>
      <c r="F40" s="30">
        <f>SUM(E41:E44)</f>
        <v>0</v>
      </c>
      <c r="G40" s="30"/>
      <c r="H40" s="31"/>
    </row>
    <row r="41" spans="1:8" ht="25.5">
      <c r="A41" s="94"/>
      <c r="B41" s="94"/>
      <c r="C41" s="36" t="s">
        <v>12</v>
      </c>
      <c r="D41" s="55" t="s">
        <v>38</v>
      </c>
      <c r="E41" s="34">
        <v>0</v>
      </c>
      <c r="F41" s="34"/>
      <c r="G41" s="34"/>
      <c r="H41" s="35"/>
    </row>
    <row r="42" spans="1:8" ht="25.5">
      <c r="A42" s="94"/>
      <c r="B42" s="94"/>
      <c r="C42" s="36" t="s">
        <v>13</v>
      </c>
      <c r="D42" s="37" t="s">
        <v>39</v>
      </c>
      <c r="E42" s="38">
        <v>0</v>
      </c>
      <c r="F42" s="38"/>
      <c r="G42" s="38"/>
      <c r="H42" s="35"/>
    </row>
    <row r="43" spans="1:8" ht="25.5">
      <c r="A43" s="94"/>
      <c r="B43" s="94"/>
      <c r="C43" s="62" t="s">
        <v>15</v>
      </c>
      <c r="D43" s="62" t="s">
        <v>110</v>
      </c>
      <c r="E43" s="64">
        <v>0</v>
      </c>
      <c r="F43" s="64"/>
      <c r="G43" s="64"/>
      <c r="H43" s="96"/>
    </row>
    <row r="44" spans="1:8" ht="13.5" thickBot="1">
      <c r="A44" s="94"/>
      <c r="B44" s="97"/>
      <c r="C44" s="98" t="s">
        <v>59</v>
      </c>
      <c r="D44" s="98"/>
      <c r="E44" s="99">
        <v>0</v>
      </c>
      <c r="F44" s="43"/>
      <c r="G44" s="43"/>
      <c r="H44" s="44"/>
    </row>
    <row r="45" spans="1:8" ht="12.75">
      <c r="A45" s="94"/>
      <c r="B45" s="100" t="s">
        <v>40</v>
      </c>
      <c r="C45" s="95"/>
      <c r="D45" s="47" t="s">
        <v>126</v>
      </c>
      <c r="E45" s="48"/>
      <c r="F45" s="48">
        <f>SUM(E46:E47)</f>
        <v>0</v>
      </c>
      <c r="G45" s="48"/>
      <c r="H45" s="49"/>
    </row>
    <row r="46" spans="1:8" ht="12.75">
      <c r="A46" s="94"/>
      <c r="B46" s="94"/>
      <c r="C46" s="32" t="s">
        <v>41</v>
      </c>
      <c r="D46" s="55" t="s">
        <v>42</v>
      </c>
      <c r="E46" s="34">
        <v>0</v>
      </c>
      <c r="F46" s="34" t="s">
        <v>144</v>
      </c>
      <c r="G46" s="34"/>
      <c r="H46" s="35"/>
    </row>
    <row r="47" spans="1:8" ht="13.5" thickBot="1">
      <c r="A47" s="94"/>
      <c r="B47" s="97"/>
      <c r="C47" s="101" t="s">
        <v>13</v>
      </c>
      <c r="D47" s="102" t="s">
        <v>43</v>
      </c>
      <c r="E47" s="71">
        <v>0</v>
      </c>
      <c r="F47" s="71"/>
      <c r="G47" s="71"/>
      <c r="H47" s="72"/>
    </row>
    <row r="48" spans="1:8" ht="12.75">
      <c r="A48" s="94"/>
      <c r="B48" s="103" t="s">
        <v>92</v>
      </c>
      <c r="C48" s="104"/>
      <c r="D48" s="105" t="s">
        <v>127</v>
      </c>
      <c r="E48" s="48"/>
      <c r="F48" s="48">
        <f>SUM(E49:E51)</f>
        <v>0</v>
      </c>
      <c r="G48" s="48"/>
      <c r="H48" s="49"/>
    </row>
    <row r="49" spans="1:8" ht="25.5">
      <c r="A49" s="94"/>
      <c r="B49" s="94"/>
      <c r="C49" s="63" t="s">
        <v>12</v>
      </c>
      <c r="D49" s="63" t="s">
        <v>44</v>
      </c>
      <c r="E49" s="64">
        <v>0</v>
      </c>
      <c r="F49" s="64"/>
      <c r="G49" s="64"/>
      <c r="H49" s="106"/>
    </row>
    <row r="50" spans="1:8" ht="25.5">
      <c r="A50" s="94"/>
      <c r="B50" s="94"/>
      <c r="C50" s="62" t="s">
        <v>13</v>
      </c>
      <c r="D50" s="63" t="s">
        <v>45</v>
      </c>
      <c r="E50" s="64">
        <v>0</v>
      </c>
      <c r="F50" s="64"/>
      <c r="G50" s="64"/>
      <c r="H50" s="106"/>
    </row>
    <row r="51" spans="1:8" ht="26.25" thickBot="1">
      <c r="A51" s="94"/>
      <c r="B51" s="97"/>
      <c r="C51" s="41" t="s">
        <v>15</v>
      </c>
      <c r="D51" s="50" t="s">
        <v>46</v>
      </c>
      <c r="E51" s="43">
        <v>0</v>
      </c>
      <c r="F51" s="43"/>
      <c r="G51" s="43"/>
      <c r="H51" s="44"/>
    </row>
    <row r="52" spans="1:8" ht="25.5">
      <c r="A52" s="94"/>
      <c r="B52" s="103" t="s">
        <v>95</v>
      </c>
      <c r="C52" s="107"/>
      <c r="D52" s="108" t="s">
        <v>128</v>
      </c>
      <c r="E52" s="109"/>
      <c r="F52" s="109">
        <f>SUM(E53:E57)</f>
        <v>0</v>
      </c>
      <c r="G52" s="109"/>
      <c r="H52" s="110"/>
    </row>
    <row r="53" spans="1:8" ht="12.75">
      <c r="A53" s="94"/>
      <c r="B53" s="94"/>
      <c r="C53" s="62" t="s">
        <v>12</v>
      </c>
      <c r="D53" s="63" t="s">
        <v>47</v>
      </c>
      <c r="E53" s="64">
        <v>0</v>
      </c>
      <c r="F53" s="64"/>
      <c r="G53" s="64"/>
      <c r="H53" s="106"/>
    </row>
    <row r="54" spans="1:8" ht="12.75">
      <c r="A54" s="94"/>
      <c r="B54" s="94"/>
      <c r="C54" s="111" t="s">
        <v>13</v>
      </c>
      <c r="D54" s="112" t="s">
        <v>48</v>
      </c>
      <c r="E54" s="64">
        <v>0</v>
      </c>
      <c r="F54" s="113"/>
      <c r="G54" s="63"/>
      <c r="H54" s="114"/>
    </row>
    <row r="55" spans="1:8" ht="25.5">
      <c r="A55" s="94"/>
      <c r="B55" s="94"/>
      <c r="C55" s="111" t="s">
        <v>15</v>
      </c>
      <c r="D55" s="111" t="s">
        <v>49</v>
      </c>
      <c r="E55" s="115">
        <v>0</v>
      </c>
      <c r="F55" s="116"/>
      <c r="G55" s="117"/>
      <c r="H55" s="118"/>
    </row>
    <row r="56" spans="1:8" ht="12.75">
      <c r="A56" s="94"/>
      <c r="B56" s="94"/>
      <c r="C56" s="119" t="s">
        <v>59</v>
      </c>
      <c r="D56" s="120"/>
      <c r="E56" s="121">
        <v>0</v>
      </c>
      <c r="F56" s="116"/>
      <c r="G56" s="117"/>
      <c r="H56" s="118"/>
    </row>
    <row r="57" spans="1:8" ht="13.5" thickBot="1">
      <c r="A57" s="94"/>
      <c r="B57" s="97"/>
      <c r="C57" s="122" t="s">
        <v>61</v>
      </c>
      <c r="D57" s="123"/>
      <c r="E57" s="124">
        <v>0</v>
      </c>
      <c r="F57" s="125"/>
      <c r="G57" s="125"/>
      <c r="H57" s="126"/>
    </row>
    <row r="58" spans="1:8" ht="12.75">
      <c r="A58" s="94"/>
      <c r="B58" s="103" t="s">
        <v>98</v>
      </c>
      <c r="C58" s="127"/>
      <c r="D58" s="47" t="s">
        <v>50</v>
      </c>
      <c r="E58" s="48"/>
      <c r="F58" s="48">
        <f>SUM(E59:E62)</f>
        <v>0</v>
      </c>
      <c r="G58" s="48"/>
      <c r="H58" s="49"/>
    </row>
    <row r="59" spans="1:8" ht="12.75">
      <c r="A59" s="94"/>
      <c r="B59" s="94"/>
      <c r="C59" s="54" t="s">
        <v>12</v>
      </c>
      <c r="D59" s="37" t="s">
        <v>51</v>
      </c>
      <c r="E59" s="38">
        <v>0</v>
      </c>
      <c r="F59" s="34"/>
      <c r="G59" s="34"/>
      <c r="H59" s="35"/>
    </row>
    <row r="60" spans="1:8" ht="12.75">
      <c r="A60" s="94"/>
      <c r="B60" s="94"/>
      <c r="C60" s="128" t="s">
        <v>13</v>
      </c>
      <c r="D60" s="63" t="s">
        <v>52</v>
      </c>
      <c r="E60" s="64">
        <v>0</v>
      </c>
      <c r="F60" s="129"/>
      <c r="G60" s="38"/>
      <c r="H60" s="39"/>
    </row>
    <row r="61" spans="1:8" ht="12.75">
      <c r="A61" s="94"/>
      <c r="B61" s="94"/>
      <c r="C61" s="130" t="s">
        <v>15</v>
      </c>
      <c r="D61" s="213"/>
      <c r="E61" s="131"/>
      <c r="F61" s="38"/>
      <c r="G61" s="38"/>
      <c r="H61" s="39"/>
    </row>
    <row r="62" spans="1:8" ht="13.5" thickBot="1">
      <c r="A62" s="94"/>
      <c r="B62" s="97"/>
      <c r="C62" s="132" t="s">
        <v>59</v>
      </c>
      <c r="D62" s="102"/>
      <c r="E62" s="71">
        <v>0</v>
      </c>
      <c r="F62" s="71"/>
      <c r="G62" s="71"/>
      <c r="H62" s="72"/>
    </row>
    <row r="63" spans="1:8" ht="13.5" thickBot="1">
      <c r="A63" s="15" t="s">
        <v>53</v>
      </c>
      <c r="B63" s="133"/>
      <c r="C63" s="82"/>
      <c r="D63" s="134" t="s">
        <v>54</v>
      </c>
      <c r="E63" s="135"/>
      <c r="F63" s="24"/>
      <c r="G63" s="24">
        <f>SUM(F64)</f>
        <v>0</v>
      </c>
      <c r="H63" s="25"/>
    </row>
    <row r="64" spans="1:8" ht="25.5">
      <c r="A64" s="94"/>
      <c r="B64" s="136" t="s">
        <v>55</v>
      </c>
      <c r="C64" s="57"/>
      <c r="D64" s="29" t="s">
        <v>129</v>
      </c>
      <c r="E64" s="30"/>
      <c r="F64" s="30">
        <f>SUM(E65:E69)</f>
        <v>0</v>
      </c>
      <c r="G64" s="30"/>
      <c r="H64" s="31"/>
    </row>
    <row r="65" spans="1:8" ht="12.75">
      <c r="A65" s="94"/>
      <c r="B65" s="94"/>
      <c r="C65" s="32" t="s">
        <v>12</v>
      </c>
      <c r="D65" s="55" t="s">
        <v>56</v>
      </c>
      <c r="E65" s="34">
        <v>0</v>
      </c>
      <c r="F65" s="34"/>
      <c r="G65" s="34"/>
      <c r="H65" s="35"/>
    </row>
    <row r="66" spans="1:8" ht="12.75">
      <c r="A66" s="94"/>
      <c r="B66" s="94"/>
      <c r="C66" s="32" t="s">
        <v>13</v>
      </c>
      <c r="D66" s="55" t="s">
        <v>57</v>
      </c>
      <c r="E66" s="34">
        <v>0</v>
      </c>
      <c r="F66" s="34"/>
      <c r="G66" s="34"/>
      <c r="H66" s="35"/>
    </row>
    <row r="67" spans="1:8" ht="12.75">
      <c r="A67" s="94"/>
      <c r="B67" s="94"/>
      <c r="C67" s="36" t="s">
        <v>15</v>
      </c>
      <c r="D67" s="55" t="s">
        <v>58</v>
      </c>
      <c r="E67" s="34">
        <v>0</v>
      </c>
      <c r="F67" s="34"/>
      <c r="G67" s="34"/>
      <c r="H67" s="35"/>
    </row>
    <row r="68" spans="1:8" ht="25.5">
      <c r="A68" s="94"/>
      <c r="B68" s="94"/>
      <c r="C68" s="63" t="s">
        <v>59</v>
      </c>
      <c r="D68" s="137" t="s">
        <v>60</v>
      </c>
      <c r="E68" s="34">
        <v>0</v>
      </c>
      <c r="F68" s="34"/>
      <c r="G68" s="34"/>
      <c r="H68" s="35"/>
    </row>
    <row r="69" spans="1:8" ht="13.5" thickBot="1">
      <c r="A69" s="97"/>
      <c r="B69" s="97"/>
      <c r="C69" s="122" t="s">
        <v>61</v>
      </c>
      <c r="D69" s="102" t="s">
        <v>62</v>
      </c>
      <c r="E69" s="71">
        <v>0</v>
      </c>
      <c r="F69" s="71"/>
      <c r="G69" s="71"/>
      <c r="H69" s="72"/>
    </row>
    <row r="70" spans="1:8" ht="12.75">
      <c r="A70" s="21"/>
      <c r="B70" s="21"/>
      <c r="C70" s="21"/>
      <c r="D70" s="17" t="s">
        <v>63</v>
      </c>
      <c r="E70" s="138">
        <f>SUM(E38:E69)</f>
        <v>39257.689999999995</v>
      </c>
      <c r="F70" s="138">
        <f>SUM(F38:F69)</f>
        <v>39257.689999999995</v>
      </c>
      <c r="G70" s="138">
        <f>SUM(G38:G69)</f>
        <v>39257.689999999995</v>
      </c>
      <c r="H70" s="139"/>
    </row>
    <row r="71" spans="1:8" ht="12.75">
      <c r="A71" s="21"/>
      <c r="B71" s="21"/>
      <c r="C71" s="21"/>
      <c r="D71" s="18" t="s">
        <v>64</v>
      </c>
      <c r="E71" s="140">
        <v>293101.63</v>
      </c>
      <c r="F71" s="140">
        <f>E71</f>
        <v>293101.63</v>
      </c>
      <c r="G71" s="140">
        <f>E71</f>
        <v>293101.63</v>
      </c>
      <c r="H71" s="141"/>
    </row>
    <row r="72" spans="1:8" ht="12.75">
      <c r="A72" s="21"/>
      <c r="B72" s="21"/>
      <c r="C72" s="21"/>
      <c r="D72" s="19" t="s">
        <v>65</v>
      </c>
      <c r="E72" s="143">
        <v>0</v>
      </c>
      <c r="F72" s="143">
        <v>0</v>
      </c>
      <c r="G72" s="143">
        <v>0</v>
      </c>
      <c r="H72" s="144"/>
    </row>
    <row r="73" spans="1:8" ht="13.5" thickBot="1">
      <c r="A73" s="21"/>
      <c r="B73" s="21"/>
      <c r="C73" s="21"/>
      <c r="D73" s="20" t="s">
        <v>66</v>
      </c>
      <c r="E73" s="146">
        <f>SUM(E70:E72)</f>
        <v>332359.32</v>
      </c>
      <c r="F73" s="146">
        <f>SUM(F70:F72)</f>
        <v>332359.32</v>
      </c>
      <c r="G73" s="146">
        <f>SUM(G70:G72)</f>
        <v>332359.32</v>
      </c>
      <c r="H73" s="147"/>
    </row>
    <row r="74" spans="1:8" ht="12.75">
      <c r="A74" s="21"/>
      <c r="B74" s="21"/>
      <c r="C74" s="11"/>
      <c r="D74" s="10"/>
      <c r="E74" s="68"/>
      <c r="F74" s="68"/>
      <c r="G74" s="68"/>
      <c r="H74" s="68"/>
    </row>
    <row r="75" spans="1:8" ht="18.75" customHeight="1" thickBot="1">
      <c r="A75" s="270" t="s">
        <v>183</v>
      </c>
      <c r="B75" s="270"/>
      <c r="C75" s="270"/>
      <c r="D75" s="270"/>
      <c r="E75" s="270"/>
      <c r="F75" s="270"/>
      <c r="G75" s="270"/>
      <c r="H75" s="9" t="s">
        <v>106</v>
      </c>
    </row>
    <row r="76" spans="1:8" ht="13.5" thickBot="1">
      <c r="A76" s="273" t="s">
        <v>104</v>
      </c>
      <c r="B76" s="274"/>
      <c r="C76" s="274"/>
      <c r="D76" s="274"/>
      <c r="E76" s="274"/>
      <c r="F76" s="274"/>
      <c r="G76" s="274"/>
      <c r="H76" s="274"/>
    </row>
    <row r="77" spans="1:8" ht="48.75" thickBot="1">
      <c r="A77" s="149" t="s">
        <v>1</v>
      </c>
      <c r="B77" s="149" t="s">
        <v>2</v>
      </c>
      <c r="C77" s="149" t="s">
        <v>3</v>
      </c>
      <c r="D77" s="149" t="s">
        <v>4</v>
      </c>
      <c r="E77" s="149" t="s">
        <v>5</v>
      </c>
      <c r="F77" s="149" t="s">
        <v>6</v>
      </c>
      <c r="G77" s="149" t="s">
        <v>7</v>
      </c>
      <c r="H77" s="14" t="s">
        <v>142</v>
      </c>
    </row>
    <row r="78" spans="1:8" ht="13.5" thickBot="1">
      <c r="A78" s="150" t="s">
        <v>8</v>
      </c>
      <c r="B78" s="82"/>
      <c r="C78" s="83"/>
      <c r="D78" s="134" t="s">
        <v>67</v>
      </c>
      <c r="E78" s="151"/>
      <c r="F78" s="151"/>
      <c r="G78" s="152">
        <f>SUM(F79,F94,F100,F104,F112)</f>
        <v>16441.23</v>
      </c>
      <c r="H78" s="153"/>
    </row>
    <row r="79" spans="1:8" ht="25.5">
      <c r="A79" s="73"/>
      <c r="B79" s="27" t="s">
        <v>68</v>
      </c>
      <c r="C79" s="154"/>
      <c r="D79" s="155" t="s">
        <v>130</v>
      </c>
      <c r="E79" s="30"/>
      <c r="F79" s="30">
        <f>E82+E85+E89+E90+E92+E93</f>
        <v>0</v>
      </c>
      <c r="G79" s="30"/>
      <c r="H79" s="31"/>
    </row>
    <row r="80" spans="1:8" ht="12.75">
      <c r="A80" s="73"/>
      <c r="B80" s="27"/>
      <c r="C80" s="62">
        <v>1</v>
      </c>
      <c r="D80" s="137" t="s">
        <v>69</v>
      </c>
      <c r="E80" s="34">
        <v>0</v>
      </c>
      <c r="F80" s="34"/>
      <c r="G80" s="34"/>
      <c r="H80" s="35"/>
    </row>
    <row r="81" spans="1:8" ht="12.75">
      <c r="A81" s="73"/>
      <c r="B81" s="27"/>
      <c r="C81" s="156">
        <v>2</v>
      </c>
      <c r="D81" s="37" t="s">
        <v>70</v>
      </c>
      <c r="E81" s="34">
        <v>0</v>
      </c>
      <c r="F81" s="34"/>
      <c r="G81" s="34"/>
      <c r="H81" s="35"/>
    </row>
    <row r="82" spans="1:8" ht="25.5">
      <c r="A82" s="73"/>
      <c r="B82" s="27"/>
      <c r="C82" s="62">
        <v>3</v>
      </c>
      <c r="D82" s="62" t="s">
        <v>82</v>
      </c>
      <c r="E82" s="129">
        <v>0</v>
      </c>
      <c r="F82" s="34"/>
      <c r="G82" s="34"/>
      <c r="H82" s="35"/>
    </row>
    <row r="83" spans="1:8" ht="12.75">
      <c r="A83" s="73"/>
      <c r="B83" s="27"/>
      <c r="C83" s="156">
        <v>4</v>
      </c>
      <c r="D83" s="168" t="s">
        <v>113</v>
      </c>
      <c r="E83" s="38">
        <v>0</v>
      </c>
      <c r="F83" s="34"/>
      <c r="G83" s="34"/>
      <c r="H83" s="35"/>
    </row>
    <row r="84" spans="1:8" ht="25.5">
      <c r="A84" s="73"/>
      <c r="B84" s="27"/>
      <c r="C84" s="62">
        <v>5</v>
      </c>
      <c r="D84" s="157" t="s">
        <v>114</v>
      </c>
      <c r="E84" s="158">
        <v>0</v>
      </c>
      <c r="F84" s="34"/>
      <c r="G84" s="34"/>
      <c r="H84" s="35"/>
    </row>
    <row r="85" spans="1:8" ht="25.5">
      <c r="A85" s="73"/>
      <c r="B85" s="27"/>
      <c r="C85" s="156">
        <v>6</v>
      </c>
      <c r="D85" s="214" t="s">
        <v>149</v>
      </c>
      <c r="E85" s="215">
        <v>0</v>
      </c>
      <c r="F85" s="160"/>
      <c r="G85" s="34"/>
      <c r="H85" s="35"/>
    </row>
    <row r="86" spans="1:8" ht="25.5">
      <c r="A86" s="73"/>
      <c r="B86" s="27"/>
      <c r="C86" s="62">
        <v>7</v>
      </c>
      <c r="D86" s="137" t="s">
        <v>71</v>
      </c>
      <c r="E86" s="159">
        <v>0</v>
      </c>
      <c r="F86" s="34"/>
      <c r="G86" s="34"/>
      <c r="H86" s="35"/>
    </row>
    <row r="87" spans="1:8" ht="12.75">
      <c r="A87" s="73"/>
      <c r="B87" s="27"/>
      <c r="C87" s="156">
        <v>8</v>
      </c>
      <c r="D87" s="37" t="s">
        <v>73</v>
      </c>
      <c r="E87" s="38">
        <v>0</v>
      </c>
      <c r="F87" s="38"/>
      <c r="G87" s="34"/>
      <c r="H87" s="35"/>
    </row>
    <row r="88" spans="1:8" ht="12.75">
      <c r="A88" s="73"/>
      <c r="B88" s="27"/>
      <c r="C88" s="62">
        <v>9</v>
      </c>
      <c r="D88" s="63" t="s">
        <v>75</v>
      </c>
      <c r="E88" s="64">
        <v>0</v>
      </c>
      <c r="F88" s="64"/>
      <c r="G88" s="160"/>
      <c r="H88" s="35"/>
    </row>
    <row r="89" spans="1:8" ht="25.5">
      <c r="A89" s="73"/>
      <c r="B89" s="27"/>
      <c r="C89" s="156">
        <v>10</v>
      </c>
      <c r="D89" s="55" t="s">
        <v>83</v>
      </c>
      <c r="E89" s="64">
        <v>0</v>
      </c>
      <c r="F89" s="64"/>
      <c r="G89" s="129"/>
      <c r="H89" s="39"/>
    </row>
    <row r="90" spans="1:8" ht="12.75">
      <c r="A90" s="73"/>
      <c r="B90" s="27"/>
      <c r="C90" s="62">
        <v>11</v>
      </c>
      <c r="D90" s="62" t="s">
        <v>84</v>
      </c>
      <c r="E90" s="64">
        <v>0</v>
      </c>
      <c r="F90" s="64"/>
      <c r="G90" s="129"/>
      <c r="H90" s="39"/>
    </row>
    <row r="91" spans="1:8" ht="12.75">
      <c r="A91" s="73"/>
      <c r="B91" s="27"/>
      <c r="C91" s="156">
        <v>12</v>
      </c>
      <c r="D91" s="63" t="s">
        <v>85</v>
      </c>
      <c r="E91" s="64">
        <v>0</v>
      </c>
      <c r="F91" s="64"/>
      <c r="G91" s="129"/>
      <c r="H91" s="39"/>
    </row>
    <row r="92" spans="1:8" ht="25.5">
      <c r="A92" s="73"/>
      <c r="B92" s="27"/>
      <c r="C92" s="62">
        <v>13</v>
      </c>
      <c r="D92" s="119" t="s">
        <v>115</v>
      </c>
      <c r="E92" s="161">
        <v>0</v>
      </c>
      <c r="F92" s="131"/>
      <c r="G92" s="38"/>
      <c r="H92" s="39"/>
    </row>
    <row r="93" spans="1:8" ht="38.25">
      <c r="A93" s="162"/>
      <c r="B93" s="63"/>
      <c r="C93" s="156">
        <v>14</v>
      </c>
      <c r="D93" s="111" t="s">
        <v>151</v>
      </c>
      <c r="E93" s="64">
        <v>0</v>
      </c>
      <c r="F93" s="64"/>
      <c r="G93" s="64"/>
      <c r="H93" s="64"/>
    </row>
    <row r="94" spans="1:8" ht="12.75">
      <c r="A94" s="162"/>
      <c r="B94" s="94" t="s">
        <v>76</v>
      </c>
      <c r="C94" s="62"/>
      <c r="D94" s="29" t="s">
        <v>131</v>
      </c>
      <c r="E94" s="30"/>
      <c r="F94" s="30">
        <f>SUM(E95:E99)</f>
        <v>16441.23</v>
      </c>
      <c r="G94" s="30"/>
      <c r="H94" s="31"/>
    </row>
    <row r="95" spans="1:8" ht="25.5">
      <c r="A95" s="162"/>
      <c r="B95" s="94"/>
      <c r="C95" s="156">
        <v>1</v>
      </c>
      <c r="D95" s="157" t="s">
        <v>116</v>
      </c>
      <c r="E95" s="34">
        <v>0</v>
      </c>
      <c r="F95" s="34"/>
      <c r="G95" s="34"/>
      <c r="H95" s="35"/>
    </row>
    <row r="96" spans="1:8" ht="12.75">
      <c r="A96" s="162"/>
      <c r="B96" s="94"/>
      <c r="C96" s="62">
        <v>2</v>
      </c>
      <c r="D96" s="37" t="s">
        <v>77</v>
      </c>
      <c r="E96" s="64">
        <v>0</v>
      </c>
      <c r="F96" s="64"/>
      <c r="G96" s="64"/>
      <c r="H96" s="106"/>
    </row>
    <row r="97" spans="1:8" ht="12.75">
      <c r="A97" s="162"/>
      <c r="B97" s="94"/>
      <c r="C97" s="156">
        <v>3</v>
      </c>
      <c r="D97" s="111" t="s">
        <v>117</v>
      </c>
      <c r="E97" s="34">
        <v>16441.23</v>
      </c>
      <c r="F97" s="30"/>
      <c r="G97" s="30"/>
      <c r="H97" s="31"/>
    </row>
    <row r="98" spans="1:8" ht="12.75">
      <c r="A98" s="162"/>
      <c r="B98" s="94"/>
      <c r="C98" s="62">
        <v>4</v>
      </c>
      <c r="D98" s="164" t="s">
        <v>118</v>
      </c>
      <c r="E98" s="34">
        <v>0</v>
      </c>
      <c r="F98" s="34"/>
      <c r="G98" s="34"/>
      <c r="H98" s="35"/>
    </row>
    <row r="99" spans="1:8" ht="13.5" thickBot="1">
      <c r="A99" s="162"/>
      <c r="B99" s="94"/>
      <c r="C99" s="156">
        <v>5</v>
      </c>
      <c r="D99" s="62" t="s">
        <v>154</v>
      </c>
      <c r="E99" s="165">
        <v>0</v>
      </c>
      <c r="F99" s="60"/>
      <c r="G99" s="60"/>
      <c r="H99" s="39"/>
    </row>
    <row r="100" spans="1:8" ht="12.75">
      <c r="A100" s="162"/>
      <c r="B100" s="100" t="s">
        <v>21</v>
      </c>
      <c r="C100" s="74"/>
      <c r="D100" s="108" t="s">
        <v>132</v>
      </c>
      <c r="E100" s="166"/>
      <c r="F100" s="48">
        <f>SUM(E101:E103)</f>
        <v>0</v>
      </c>
      <c r="G100" s="48"/>
      <c r="H100" s="49"/>
    </row>
    <row r="101" spans="1:8" ht="12.75">
      <c r="A101" s="162"/>
      <c r="B101" s="94"/>
      <c r="C101" s="63" t="s">
        <v>12</v>
      </c>
      <c r="D101" s="167" t="s">
        <v>78</v>
      </c>
      <c r="E101" s="64">
        <v>0</v>
      </c>
      <c r="F101" s="64"/>
      <c r="G101" s="64"/>
      <c r="H101" s="106"/>
    </row>
    <row r="102" spans="1:8" ht="12.75">
      <c r="A102" s="162"/>
      <c r="B102" s="94"/>
      <c r="C102" s="67" t="s">
        <v>13</v>
      </c>
      <c r="D102" s="168" t="s">
        <v>119</v>
      </c>
      <c r="E102" s="30">
        <v>0</v>
      </c>
      <c r="F102" s="30"/>
      <c r="G102" s="30"/>
      <c r="H102" s="31"/>
    </row>
    <row r="103" spans="1:8" ht="13.5" thickBot="1">
      <c r="A103" s="162"/>
      <c r="B103" s="97"/>
      <c r="C103" s="50" t="s">
        <v>15</v>
      </c>
      <c r="D103" s="169" t="s">
        <v>80</v>
      </c>
      <c r="E103" s="71">
        <v>0</v>
      </c>
      <c r="F103" s="71"/>
      <c r="G103" s="71"/>
      <c r="H103" s="72"/>
    </row>
    <row r="104" spans="1:8" ht="25.5">
      <c r="A104" s="73"/>
      <c r="B104" s="27" t="s">
        <v>25</v>
      </c>
      <c r="C104" s="170"/>
      <c r="D104" s="10" t="s">
        <v>133</v>
      </c>
      <c r="E104" s="30"/>
      <c r="F104" s="30">
        <f>SUM(E105:E111)</f>
        <v>0</v>
      </c>
      <c r="G104" s="30"/>
      <c r="H104" s="31"/>
    </row>
    <row r="105" spans="1:8" ht="12.75">
      <c r="A105" s="73"/>
      <c r="B105" s="27"/>
      <c r="C105" s="171" t="s">
        <v>12</v>
      </c>
      <c r="D105" s="55" t="s">
        <v>81</v>
      </c>
      <c r="E105" s="38">
        <v>0</v>
      </c>
      <c r="F105" s="38"/>
      <c r="G105" s="38"/>
      <c r="H105" s="35"/>
    </row>
    <row r="106" spans="1:8" ht="12.75">
      <c r="A106" s="73"/>
      <c r="B106" s="27"/>
      <c r="C106" s="32" t="s">
        <v>13</v>
      </c>
      <c r="D106" s="172" t="s">
        <v>137</v>
      </c>
      <c r="E106" s="64">
        <v>0</v>
      </c>
      <c r="F106" s="64"/>
      <c r="G106" s="64"/>
      <c r="H106" s="173"/>
    </row>
    <row r="107" spans="1:8" ht="38.25">
      <c r="A107" s="73"/>
      <c r="B107" s="27"/>
      <c r="C107" s="32" t="s">
        <v>15</v>
      </c>
      <c r="D107" s="174" t="s">
        <v>148</v>
      </c>
      <c r="E107" s="64">
        <v>0</v>
      </c>
      <c r="F107" s="64"/>
      <c r="G107" s="64"/>
      <c r="H107" s="106"/>
    </row>
    <row r="108" spans="1:8" ht="12.75">
      <c r="A108" s="73"/>
      <c r="B108" s="27"/>
      <c r="C108" s="63" t="s">
        <v>59</v>
      </c>
      <c r="D108" s="62"/>
      <c r="E108" s="64">
        <v>0</v>
      </c>
      <c r="F108" s="64"/>
      <c r="G108" s="64"/>
      <c r="H108" s="106"/>
    </row>
    <row r="109" spans="1:8" ht="12.75">
      <c r="A109" s="73"/>
      <c r="B109" s="27"/>
      <c r="C109" s="58" t="s">
        <v>61</v>
      </c>
      <c r="D109" s="175"/>
      <c r="E109" s="64">
        <v>0</v>
      </c>
      <c r="F109" s="64"/>
      <c r="G109" s="64"/>
      <c r="H109" s="106"/>
    </row>
    <row r="110" spans="1:8" ht="12.75">
      <c r="A110" s="73"/>
      <c r="B110" s="27"/>
      <c r="C110" s="32" t="s">
        <v>72</v>
      </c>
      <c r="D110" s="55"/>
      <c r="E110" s="64">
        <v>0</v>
      </c>
      <c r="F110" s="64"/>
      <c r="G110" s="64"/>
      <c r="H110" s="106"/>
    </row>
    <row r="111" spans="1:8" ht="13.5" thickBot="1">
      <c r="A111" s="73"/>
      <c r="B111" s="27"/>
      <c r="C111" s="130" t="s">
        <v>74</v>
      </c>
      <c r="D111" s="37"/>
      <c r="E111" s="176">
        <v>0</v>
      </c>
      <c r="F111" s="176"/>
      <c r="G111" s="176"/>
      <c r="H111" s="177"/>
    </row>
    <row r="112" spans="1:8" ht="12.75">
      <c r="A112" s="162"/>
      <c r="B112" s="100" t="s">
        <v>32</v>
      </c>
      <c r="C112" s="127"/>
      <c r="D112" s="47" t="s">
        <v>134</v>
      </c>
      <c r="E112" s="48"/>
      <c r="F112" s="48">
        <f>SUM(E113:E117)</f>
        <v>0</v>
      </c>
      <c r="G112" s="48"/>
      <c r="H112" s="49"/>
    </row>
    <row r="113" spans="1:8" ht="25.5">
      <c r="A113" s="162"/>
      <c r="B113" s="94"/>
      <c r="C113" s="32" t="s">
        <v>12</v>
      </c>
      <c r="D113" s="55" t="s">
        <v>82</v>
      </c>
      <c r="E113" s="34">
        <v>0</v>
      </c>
      <c r="F113" s="34"/>
      <c r="G113" s="34"/>
      <c r="H113" s="35"/>
    </row>
    <row r="114" spans="1:8" ht="12.75">
      <c r="A114" s="162"/>
      <c r="B114" s="94"/>
      <c r="C114" s="54" t="s">
        <v>13</v>
      </c>
      <c r="D114" s="174" t="s">
        <v>86</v>
      </c>
      <c r="E114" s="34">
        <v>0</v>
      </c>
      <c r="F114" s="34"/>
      <c r="G114" s="34"/>
      <c r="H114" s="35"/>
    </row>
    <row r="115" spans="1:8" ht="12.75">
      <c r="A115" s="162"/>
      <c r="B115" s="94"/>
      <c r="C115" s="178">
        <v>40212</v>
      </c>
      <c r="D115" s="62"/>
      <c r="E115" s="129">
        <v>0</v>
      </c>
      <c r="F115" s="38"/>
      <c r="G115" s="38"/>
      <c r="H115" s="39"/>
    </row>
    <row r="116" spans="1:8" ht="12.75">
      <c r="A116" s="162"/>
      <c r="B116" s="94"/>
      <c r="C116" s="179">
        <v>40213</v>
      </c>
      <c r="D116" s="63"/>
      <c r="E116" s="180">
        <v>0</v>
      </c>
      <c r="F116" s="181"/>
      <c r="G116" s="181"/>
      <c r="H116" s="182"/>
    </row>
    <row r="117" spans="1:8" ht="13.5" thickBot="1">
      <c r="A117" s="97"/>
      <c r="B117" s="97"/>
      <c r="C117" s="183">
        <v>40213</v>
      </c>
      <c r="D117" s="184"/>
      <c r="E117" s="185">
        <v>0</v>
      </c>
      <c r="F117" s="186"/>
      <c r="G117" s="186"/>
      <c r="H117" s="187"/>
    </row>
    <row r="118" spans="1:8" ht="13.5" thickBot="1">
      <c r="A118" s="275" t="s">
        <v>79</v>
      </c>
      <c r="B118" s="276"/>
      <c r="C118" s="276"/>
      <c r="D118" s="277"/>
      <c r="E118" s="84">
        <f>SUM(E78:E117)</f>
        <v>16441.23</v>
      </c>
      <c r="F118" s="84">
        <f>SUM(F78:F117)</f>
        <v>16441.23</v>
      </c>
      <c r="G118" s="84">
        <f>SUM(G78:G117)</f>
        <v>16441.23</v>
      </c>
      <c r="H118" s="85"/>
    </row>
    <row r="119" spans="1:8" ht="12.75">
      <c r="A119" s="279" t="s">
        <v>183</v>
      </c>
      <c r="B119" s="279"/>
      <c r="C119" s="279"/>
      <c r="D119" s="279"/>
      <c r="E119" s="279"/>
      <c r="F119" s="279"/>
      <c r="G119" s="279"/>
      <c r="H119" s="279"/>
    </row>
    <row r="120" spans="1:8" ht="13.5" thickBot="1">
      <c r="A120" s="278"/>
      <c r="B120" s="278"/>
      <c r="C120" s="278"/>
      <c r="D120" s="264" t="s">
        <v>120</v>
      </c>
      <c r="E120" s="265"/>
      <c r="F120" s="265"/>
      <c r="G120" s="265"/>
      <c r="H120" s="9" t="s">
        <v>105</v>
      </c>
    </row>
    <row r="121" spans="1:8" ht="48.75" thickBot="1">
      <c r="A121" s="188" t="s">
        <v>1</v>
      </c>
      <c r="B121" s="188" t="s">
        <v>2</v>
      </c>
      <c r="C121" s="188" t="s">
        <v>3</v>
      </c>
      <c r="D121" s="188" t="s">
        <v>4</v>
      </c>
      <c r="E121" s="188" t="s">
        <v>5</v>
      </c>
      <c r="F121" s="188" t="s">
        <v>6</v>
      </c>
      <c r="G121" s="188" t="s">
        <v>7</v>
      </c>
      <c r="H121" s="14" t="s">
        <v>142</v>
      </c>
    </row>
    <row r="122" spans="1:8" ht="13.5" thickBot="1">
      <c r="A122" s="189"/>
      <c r="B122" s="189"/>
      <c r="C122" s="190"/>
      <c r="D122" s="116" t="s">
        <v>79</v>
      </c>
      <c r="E122" s="191">
        <f>E118</f>
        <v>16441.23</v>
      </c>
      <c r="F122" s="191">
        <f>F118</f>
        <v>16441.23</v>
      </c>
      <c r="G122" s="191">
        <f>G118</f>
        <v>16441.23</v>
      </c>
      <c r="H122" s="192"/>
    </row>
    <row r="123" spans="1:8" ht="13.5" thickBot="1">
      <c r="A123" s="193" t="s">
        <v>35</v>
      </c>
      <c r="B123" s="52"/>
      <c r="C123" s="194"/>
      <c r="D123" s="195" t="s">
        <v>87</v>
      </c>
      <c r="E123" s="77"/>
      <c r="F123" s="77"/>
      <c r="G123" s="77">
        <f>SUM(F124,F129,F134,F138,F142)</f>
        <v>0</v>
      </c>
      <c r="H123" s="196"/>
    </row>
    <row r="124" spans="1:8" ht="12.75">
      <c r="A124" s="136"/>
      <c r="B124" s="100" t="s">
        <v>37</v>
      </c>
      <c r="C124" s="57"/>
      <c r="D124" s="195" t="s">
        <v>135</v>
      </c>
      <c r="E124" s="48"/>
      <c r="F124" s="48">
        <f>SUM(E125:E128)</f>
        <v>0</v>
      </c>
      <c r="G124" s="48"/>
      <c r="H124" s="49"/>
    </row>
    <row r="125" spans="1:8" ht="25.5">
      <c r="A125" s="136"/>
      <c r="B125" s="94"/>
      <c r="C125" s="197" t="s">
        <v>12</v>
      </c>
      <c r="D125" s="63" t="s">
        <v>88</v>
      </c>
      <c r="E125" s="129">
        <v>0</v>
      </c>
      <c r="F125" s="38"/>
      <c r="G125" s="38"/>
      <c r="H125" s="39"/>
    </row>
    <row r="126" spans="1:8" ht="25.5">
      <c r="A126" s="136"/>
      <c r="B126" s="94"/>
      <c r="C126" s="62" t="s">
        <v>13</v>
      </c>
      <c r="D126" s="63" t="s">
        <v>89</v>
      </c>
      <c r="E126" s="64">
        <v>0</v>
      </c>
      <c r="F126" s="64"/>
      <c r="G126" s="64"/>
      <c r="H126" s="106"/>
    </row>
    <row r="127" spans="1:8" ht="25.5">
      <c r="A127" s="136"/>
      <c r="B127" s="94"/>
      <c r="C127" s="62" t="s">
        <v>15</v>
      </c>
      <c r="D127" s="111" t="s">
        <v>121</v>
      </c>
      <c r="E127" s="64">
        <v>0</v>
      </c>
      <c r="F127" s="64"/>
      <c r="G127" s="64"/>
      <c r="H127" s="106"/>
    </row>
    <row r="128" spans="1:8" ht="26.25" thickBot="1">
      <c r="A128" s="136"/>
      <c r="B128" s="97"/>
      <c r="C128" s="41" t="s">
        <v>59</v>
      </c>
      <c r="D128" s="122" t="s">
        <v>122</v>
      </c>
      <c r="E128" s="43">
        <v>0</v>
      </c>
      <c r="F128" s="43"/>
      <c r="G128" s="43"/>
      <c r="H128" s="44"/>
    </row>
    <row r="129" spans="1:8" ht="12.75">
      <c r="A129" s="136"/>
      <c r="B129" s="103" t="s">
        <v>143</v>
      </c>
      <c r="C129" s="57"/>
      <c r="D129" s="47" t="s">
        <v>131</v>
      </c>
      <c r="E129" s="48"/>
      <c r="F129" s="48">
        <f>SUM(E130:E133)</f>
        <v>0</v>
      </c>
      <c r="G129" s="48"/>
      <c r="H129" s="49"/>
    </row>
    <row r="130" spans="1:8" ht="25.5">
      <c r="A130" s="136"/>
      <c r="B130" s="94"/>
      <c r="C130" s="54" t="s">
        <v>12</v>
      </c>
      <c r="D130" s="55" t="s">
        <v>90</v>
      </c>
      <c r="E130" s="34">
        <v>0</v>
      </c>
      <c r="F130" s="34"/>
      <c r="G130" s="34"/>
      <c r="H130" s="35"/>
    </row>
    <row r="131" spans="1:8" ht="25.5">
      <c r="A131" s="136"/>
      <c r="B131" s="94"/>
      <c r="C131" s="54" t="s">
        <v>13</v>
      </c>
      <c r="D131" s="55" t="s">
        <v>91</v>
      </c>
      <c r="E131" s="34">
        <v>0</v>
      </c>
      <c r="F131" s="34"/>
      <c r="G131" s="34"/>
      <c r="H131" s="35"/>
    </row>
    <row r="132" spans="1:8" ht="25.5">
      <c r="A132" s="136"/>
      <c r="B132" s="94"/>
      <c r="C132" s="54" t="s">
        <v>15</v>
      </c>
      <c r="D132" s="174" t="s">
        <v>155</v>
      </c>
      <c r="E132" s="34">
        <v>0</v>
      </c>
      <c r="F132" s="34"/>
      <c r="G132" s="34"/>
      <c r="H132" s="35"/>
    </row>
    <row r="133" spans="1:8" ht="26.25" thickBot="1">
      <c r="A133" s="136"/>
      <c r="B133" s="97"/>
      <c r="C133" s="50" t="s">
        <v>59</v>
      </c>
      <c r="D133" s="122" t="s">
        <v>123</v>
      </c>
      <c r="E133" s="43">
        <v>0</v>
      </c>
      <c r="F133" s="43"/>
      <c r="G133" s="43"/>
      <c r="H133" s="44"/>
    </row>
    <row r="134" spans="1:8" ht="12.75">
      <c r="A134" s="136"/>
      <c r="B134" s="100" t="s">
        <v>92</v>
      </c>
      <c r="C134" s="57"/>
      <c r="D134" s="47" t="s">
        <v>132</v>
      </c>
      <c r="E134" s="48"/>
      <c r="F134" s="48">
        <f>SUM(E135:E137)</f>
        <v>0</v>
      </c>
      <c r="G134" s="48"/>
      <c r="H134" s="49"/>
    </row>
    <row r="135" spans="1:8" ht="25.5">
      <c r="A135" s="136"/>
      <c r="B135" s="94"/>
      <c r="C135" s="62" t="s">
        <v>12</v>
      </c>
      <c r="D135" s="137" t="s">
        <v>93</v>
      </c>
      <c r="E135" s="34">
        <v>0</v>
      </c>
      <c r="F135" s="34"/>
      <c r="G135" s="34"/>
      <c r="H135" s="35"/>
    </row>
    <row r="136" spans="1:8" ht="25.5">
      <c r="A136" s="136"/>
      <c r="B136" s="94"/>
      <c r="C136" s="198" t="s">
        <v>13</v>
      </c>
      <c r="D136" s="112" t="s">
        <v>124</v>
      </c>
      <c r="E136" s="199" t="s">
        <v>147</v>
      </c>
      <c r="F136" s="200"/>
      <c r="G136" s="200"/>
      <c r="H136" s="201"/>
    </row>
    <row r="137" spans="1:8" ht="26.25" thickBot="1">
      <c r="A137" s="136"/>
      <c r="B137" s="97"/>
      <c r="C137" s="132" t="s">
        <v>15</v>
      </c>
      <c r="D137" s="202" t="s">
        <v>94</v>
      </c>
      <c r="E137" s="71">
        <v>0</v>
      </c>
      <c r="F137" s="71"/>
      <c r="G137" s="71"/>
      <c r="H137" s="72"/>
    </row>
    <row r="138" spans="1:8" ht="25.5">
      <c r="A138" s="136"/>
      <c r="B138" s="94" t="s">
        <v>95</v>
      </c>
      <c r="C138" s="66"/>
      <c r="D138" s="148" t="s">
        <v>136</v>
      </c>
      <c r="E138" s="30"/>
      <c r="F138" s="30">
        <f>E139+E140+E141</f>
        <v>0</v>
      </c>
      <c r="G138" s="30"/>
      <c r="H138" s="31"/>
    </row>
    <row r="139" spans="1:8" ht="25.5">
      <c r="A139" s="136"/>
      <c r="B139" s="94"/>
      <c r="C139" s="62" t="s">
        <v>12</v>
      </c>
      <c r="D139" s="203" t="s">
        <v>96</v>
      </c>
      <c r="E139" s="34">
        <v>0</v>
      </c>
      <c r="F139" s="34"/>
      <c r="G139" s="34"/>
      <c r="H139" s="35"/>
    </row>
    <row r="140" spans="1:8" ht="26.25" thickBot="1">
      <c r="A140" s="136"/>
      <c r="B140" s="97"/>
      <c r="C140" s="41" t="s">
        <v>13</v>
      </c>
      <c r="D140" s="122" t="s">
        <v>97</v>
      </c>
      <c r="E140" s="43">
        <v>0</v>
      </c>
      <c r="F140" s="43"/>
      <c r="G140" s="43"/>
      <c r="H140" s="44"/>
    </row>
    <row r="141" spans="1:8" ht="39" thickBot="1">
      <c r="A141" s="136"/>
      <c r="B141" s="94"/>
      <c r="C141" s="216" t="s">
        <v>15</v>
      </c>
      <c r="D141" s="174" t="s">
        <v>150</v>
      </c>
      <c r="E141" s="68">
        <v>0</v>
      </c>
      <c r="F141" s="68"/>
      <c r="G141" s="68"/>
      <c r="H141" s="96"/>
    </row>
    <row r="142" spans="1:8" ht="12.75">
      <c r="A142" s="136"/>
      <c r="B142" s="100" t="s">
        <v>98</v>
      </c>
      <c r="C142" s="163"/>
      <c r="D142" s="47" t="s">
        <v>138</v>
      </c>
      <c r="E142" s="48"/>
      <c r="F142" s="48">
        <f>SUM(E143:E144)</f>
        <v>0</v>
      </c>
      <c r="G142" s="48"/>
      <c r="H142" s="49"/>
    </row>
    <row r="143" spans="1:8" ht="25.5">
      <c r="A143" s="136"/>
      <c r="B143" s="162"/>
      <c r="C143" s="63" t="s">
        <v>12</v>
      </c>
      <c r="D143" s="137" t="s">
        <v>99</v>
      </c>
      <c r="E143" s="34">
        <v>0</v>
      </c>
      <c r="F143" s="34"/>
      <c r="G143" s="34"/>
      <c r="H143" s="35"/>
    </row>
    <row r="144" spans="1:8" ht="13.5" thickBot="1">
      <c r="A144" s="136"/>
      <c r="B144" s="204"/>
      <c r="C144" s="41" t="s">
        <v>13</v>
      </c>
      <c r="D144" s="205" t="s">
        <v>100</v>
      </c>
      <c r="E144" s="71">
        <v>0</v>
      </c>
      <c r="F144" s="71"/>
      <c r="G144" s="71"/>
      <c r="H144" s="72"/>
    </row>
    <row r="145" spans="1:8" ht="13.5" thickBot="1">
      <c r="A145" s="206" t="s">
        <v>53</v>
      </c>
      <c r="B145" s="11"/>
      <c r="C145" s="207"/>
      <c r="D145" s="208" t="s">
        <v>54</v>
      </c>
      <c r="E145" s="131"/>
      <c r="F145" s="131"/>
      <c r="G145" s="131">
        <f>SUM(F146)</f>
        <v>0</v>
      </c>
      <c r="H145" s="209"/>
    </row>
    <row r="146" spans="1:8" ht="12.75">
      <c r="A146" s="162"/>
      <c r="B146" s="100" t="s">
        <v>101</v>
      </c>
      <c r="C146" s="95"/>
      <c r="D146" s="47" t="s">
        <v>139</v>
      </c>
      <c r="E146" s="48"/>
      <c r="F146" s="48">
        <f>SUM(E147:E149)</f>
        <v>0</v>
      </c>
      <c r="G146" s="48"/>
      <c r="H146" s="49"/>
    </row>
    <row r="147" spans="1:8" ht="12.75">
      <c r="A147" s="162"/>
      <c r="B147" s="94"/>
      <c r="C147" s="32" t="s">
        <v>12</v>
      </c>
      <c r="D147" s="33" t="s">
        <v>146</v>
      </c>
      <c r="E147" s="34">
        <v>0</v>
      </c>
      <c r="F147" s="34"/>
      <c r="G147" s="34"/>
      <c r="H147" s="35"/>
    </row>
    <row r="148" spans="1:8" ht="12.75">
      <c r="A148" s="162"/>
      <c r="B148" s="94"/>
      <c r="C148" s="32" t="s">
        <v>13</v>
      </c>
      <c r="D148" s="174" t="s">
        <v>140</v>
      </c>
      <c r="E148" s="34">
        <v>0</v>
      </c>
      <c r="F148" s="34"/>
      <c r="G148" s="34"/>
      <c r="H148" s="35"/>
    </row>
    <row r="149" spans="1:8" ht="13.5" thickBot="1">
      <c r="A149" s="204"/>
      <c r="B149" s="97"/>
      <c r="C149" s="101" t="s">
        <v>15</v>
      </c>
      <c r="D149" s="102" t="s">
        <v>102</v>
      </c>
      <c r="E149" s="71">
        <v>0</v>
      </c>
      <c r="F149" s="71"/>
      <c r="G149" s="71"/>
      <c r="H149" s="72"/>
    </row>
    <row r="150" spans="1:8" ht="12.75">
      <c r="A150" s="27"/>
      <c r="B150" s="11"/>
      <c r="C150" s="11"/>
      <c r="D150" s="210" t="s">
        <v>141</v>
      </c>
      <c r="E150" s="138">
        <f>SUM(E122:E149)</f>
        <v>16441.23</v>
      </c>
      <c r="F150" s="138">
        <f>SUM(F122:F149)</f>
        <v>16441.23</v>
      </c>
      <c r="G150" s="138">
        <f>SUM(G122:G149)</f>
        <v>16441.23</v>
      </c>
      <c r="H150" s="139"/>
    </row>
    <row r="151" spans="1:8" ht="12.75">
      <c r="A151" s="27"/>
      <c r="B151" s="11"/>
      <c r="C151" s="10"/>
      <c r="D151" s="142" t="s">
        <v>103</v>
      </c>
      <c r="E151" s="211">
        <f>E73-E150</f>
        <v>315918.09</v>
      </c>
      <c r="F151" s="211">
        <f>F73-F150</f>
        <v>315918.09</v>
      </c>
      <c r="G151" s="211">
        <f>G73-G150</f>
        <v>315918.09</v>
      </c>
      <c r="H151" s="212"/>
    </row>
    <row r="152" spans="1:8" ht="13.5" thickBot="1">
      <c r="A152" s="27"/>
      <c r="B152" s="11"/>
      <c r="C152" s="10"/>
      <c r="D152" s="145" t="s">
        <v>145</v>
      </c>
      <c r="E152" s="146">
        <f>SUM(E150:E151)</f>
        <v>332359.32</v>
      </c>
      <c r="F152" s="146">
        <f>SUM(F150:F151)</f>
        <v>332359.32</v>
      </c>
      <c r="G152" s="146">
        <f>SUM(G150:G151)</f>
        <v>332359.32</v>
      </c>
      <c r="H152" s="147"/>
    </row>
    <row r="153" spans="1:8" ht="12.75">
      <c r="A153" s="266" t="s">
        <v>188</v>
      </c>
      <c r="B153" s="267"/>
      <c r="C153" s="267"/>
      <c r="D153" s="267"/>
      <c r="E153" s="267"/>
      <c r="F153" s="267"/>
      <c r="G153" s="267"/>
      <c r="H153" s="267"/>
    </row>
    <row r="154" spans="1:8" ht="12.75">
      <c r="A154" s="267"/>
      <c r="B154" s="267"/>
      <c r="C154" s="267"/>
      <c r="D154" s="267"/>
      <c r="E154" s="267"/>
      <c r="F154" s="267"/>
      <c r="G154" s="267"/>
      <c r="H154" s="267"/>
    </row>
    <row r="155" spans="1:8" ht="12.75">
      <c r="A155" s="267"/>
      <c r="B155" s="267"/>
      <c r="C155" s="267"/>
      <c r="D155" s="267"/>
      <c r="E155" s="267"/>
      <c r="F155" s="267"/>
      <c r="G155" s="267"/>
      <c r="H155" s="267"/>
    </row>
    <row r="157" spans="4:8" ht="12.75">
      <c r="D157" s="8" t="s">
        <v>187</v>
      </c>
      <c r="E157" s="266"/>
      <c r="F157" s="267"/>
      <c r="G157" s="267"/>
      <c r="H157" s="267"/>
    </row>
    <row r="159" spans="5:8" ht="12.75">
      <c r="E159" s="266"/>
      <c r="F159" s="267"/>
      <c r="G159" s="267"/>
      <c r="H159" s="267"/>
    </row>
    <row r="161" spans="5:8" ht="12.75">
      <c r="E161" s="266"/>
      <c r="F161" s="267"/>
      <c r="G161" s="267"/>
      <c r="H161" s="267"/>
    </row>
    <row r="163" spans="1:8" ht="12.75">
      <c r="A163" s="266"/>
      <c r="B163" s="267"/>
      <c r="C163" s="267"/>
      <c r="D163" s="267"/>
      <c r="E163" s="266"/>
      <c r="F163" s="267"/>
      <c r="G163" s="267"/>
      <c r="H163" s="267"/>
    </row>
    <row r="165" spans="1:8" ht="12.75">
      <c r="A165" s="266"/>
      <c r="B165" s="267"/>
      <c r="C165" s="267"/>
      <c r="D165" s="267"/>
      <c r="E165" s="266"/>
      <c r="F165" s="267"/>
      <c r="G165" s="267"/>
      <c r="H165" s="267"/>
    </row>
  </sheetData>
  <sheetProtection/>
  <mergeCells count="25">
    <mergeCell ref="D120:G120"/>
    <mergeCell ref="A35:H35"/>
    <mergeCell ref="A119:H119"/>
    <mergeCell ref="A38:D38"/>
    <mergeCell ref="A34:D34"/>
    <mergeCell ref="A165:D165"/>
    <mergeCell ref="E165:H165"/>
    <mergeCell ref="E157:H157"/>
    <mergeCell ref="E159:H159"/>
    <mergeCell ref="A153:H155"/>
    <mergeCell ref="A8:H8"/>
    <mergeCell ref="A75:G75"/>
    <mergeCell ref="A76:H76"/>
    <mergeCell ref="A118:D118"/>
    <mergeCell ref="A120:C120"/>
    <mergeCell ref="D36:G36"/>
    <mergeCell ref="A163:D163"/>
    <mergeCell ref="E161:H161"/>
    <mergeCell ref="E163:H163"/>
    <mergeCell ref="A1:I1"/>
    <mergeCell ref="A2:I2"/>
    <mergeCell ref="A3:E3"/>
    <mergeCell ref="A4:I4"/>
    <mergeCell ref="A5:D5"/>
    <mergeCell ref="A7:G7"/>
  </mergeCells>
  <printOptions/>
  <pageMargins left="0.7086614173228347" right="0.7086614173228347" top="0.7480314960629921" bottom="0.7480314960629921" header="0.31496062992125984" footer="0.31496062992125984"/>
  <pageSetup horizontalDpi="300" verticalDpi="300" orientation="portrait" paperSize="9" scale="74" r:id="rId1"/>
  <rowBreaks count="3" manualBreakCount="3">
    <brk id="34" max="255" man="1"/>
    <brk id="74" max="255" man="1"/>
    <brk id="118" max="255" man="1"/>
  </rowBreaks>
</worksheet>
</file>

<file path=xl/worksheets/sheet2.xml><?xml version="1.0" encoding="utf-8"?>
<worksheet xmlns="http://schemas.openxmlformats.org/spreadsheetml/2006/main" xmlns:r="http://schemas.openxmlformats.org/officeDocument/2006/relationships">
  <dimension ref="A1:D418"/>
  <sheetViews>
    <sheetView tabSelected="1" zoomScalePageLayoutView="0" workbookViewId="0" topLeftCell="A1">
      <selection activeCell="D15" sqref="D15"/>
    </sheetView>
  </sheetViews>
  <sheetFormatPr defaultColWidth="9.140625" defaultRowHeight="12.75"/>
  <cols>
    <col min="1" max="1" width="11.7109375" style="246" customWidth="1"/>
    <col min="2" max="2" width="51.8515625" style="0" customWidth="1"/>
    <col min="3" max="3" width="15.8515625" style="243" customWidth="1"/>
    <col min="4" max="4" width="65.28125" style="245" customWidth="1"/>
  </cols>
  <sheetData>
    <row r="1" spans="1:4" ht="33" customHeight="1">
      <c r="A1" s="283" t="s">
        <v>185</v>
      </c>
      <c r="B1" s="284"/>
      <c r="C1" s="284"/>
      <c r="D1" s="285"/>
    </row>
    <row r="2" spans="1:4" s="219" customFormat="1" ht="32.25" customHeight="1">
      <c r="A2" s="251" t="s">
        <v>156</v>
      </c>
      <c r="B2" s="259" t="s">
        <v>157</v>
      </c>
      <c r="C2" s="260" t="s">
        <v>158</v>
      </c>
      <c r="D2" s="261" t="s">
        <v>159</v>
      </c>
    </row>
    <row r="3" spans="1:4" s="219" customFormat="1" ht="32.25" customHeight="1">
      <c r="A3" s="251"/>
      <c r="B3" s="237" t="s">
        <v>175</v>
      </c>
      <c r="C3" s="226"/>
      <c r="D3" s="218"/>
    </row>
    <row r="4" spans="1:4" s="219" customFormat="1" ht="32.25" customHeight="1">
      <c r="A4" s="220" t="s">
        <v>160</v>
      </c>
      <c r="B4" s="221" t="s">
        <v>9</v>
      </c>
      <c r="C4" s="226"/>
      <c r="D4" s="218"/>
    </row>
    <row r="5" spans="1:4" s="219" customFormat="1" ht="129.75" customHeight="1">
      <c r="A5" s="222" t="s">
        <v>161</v>
      </c>
      <c r="B5" s="223" t="s">
        <v>162</v>
      </c>
      <c r="C5" s="224">
        <v>35780.74</v>
      </c>
      <c r="D5" s="111" t="s">
        <v>192</v>
      </c>
    </row>
    <row r="6" spans="1:4" s="219" customFormat="1" ht="32.25" customHeight="1">
      <c r="A6" s="222" t="s">
        <v>163</v>
      </c>
      <c r="B6" s="223" t="s">
        <v>164</v>
      </c>
      <c r="C6" s="224">
        <v>3476.95</v>
      </c>
      <c r="D6" s="223" t="s">
        <v>176</v>
      </c>
    </row>
    <row r="7" spans="1:4" s="219" customFormat="1" ht="32.25" customHeight="1">
      <c r="A7" s="222"/>
      <c r="B7" s="225" t="s">
        <v>165</v>
      </c>
      <c r="C7" s="226">
        <f>SUM(C5:C6)</f>
        <v>39257.689999999995</v>
      </c>
      <c r="D7" s="223"/>
    </row>
    <row r="8" spans="1:4" s="219" customFormat="1" ht="29.25" customHeight="1">
      <c r="A8" s="227"/>
      <c r="B8" s="230" t="s">
        <v>166</v>
      </c>
      <c r="C8" s="228">
        <v>293101.63</v>
      </c>
      <c r="D8" s="263" t="s">
        <v>186</v>
      </c>
    </row>
    <row r="9" spans="1:4" s="219" customFormat="1" ht="3" customHeight="1">
      <c r="A9" s="232"/>
      <c r="B9" s="233"/>
      <c r="C9" s="252"/>
      <c r="D9" s="234"/>
    </row>
    <row r="10" spans="1:4" s="219" customFormat="1" ht="22.5" customHeight="1">
      <c r="A10" s="235"/>
      <c r="B10" s="236" t="s">
        <v>167</v>
      </c>
      <c r="C10" s="253">
        <f>C7+C8</f>
        <v>332359.32</v>
      </c>
      <c r="D10" s="229"/>
    </row>
    <row r="11" spans="1:4" s="219" customFormat="1" ht="31.5" customHeight="1">
      <c r="A11" s="220"/>
      <c r="B11" s="249" t="s">
        <v>168</v>
      </c>
      <c r="C11" s="254"/>
      <c r="D11" s="229"/>
    </row>
    <row r="12" spans="1:4" s="219" customFormat="1" ht="31.5" customHeight="1">
      <c r="A12" s="220" t="s">
        <v>160</v>
      </c>
      <c r="B12" s="250" t="s">
        <v>67</v>
      </c>
      <c r="C12" s="254"/>
      <c r="D12" s="229"/>
    </row>
    <row r="13" spans="1:4" s="219" customFormat="1" ht="39" customHeight="1">
      <c r="A13" s="238" t="s">
        <v>169</v>
      </c>
      <c r="B13" s="247" t="s">
        <v>170</v>
      </c>
      <c r="C13" s="254">
        <v>16441.23</v>
      </c>
      <c r="D13" s="229" t="s">
        <v>193</v>
      </c>
    </row>
    <row r="14" spans="1:4" s="219" customFormat="1" ht="24.75" customHeight="1">
      <c r="A14" s="238"/>
      <c r="B14" s="240" t="s">
        <v>171</v>
      </c>
      <c r="C14" s="228">
        <f>SUM(C13:C13)</f>
        <v>16441.23</v>
      </c>
      <c r="D14" s="229"/>
    </row>
    <row r="15" spans="1:4" ht="21.75" customHeight="1">
      <c r="A15" s="239"/>
      <c r="B15" s="240" t="s">
        <v>172</v>
      </c>
      <c r="C15" s="255">
        <f>C13:C13</f>
        <v>16441.23</v>
      </c>
      <c r="D15" s="231"/>
    </row>
    <row r="16" spans="1:4" ht="39.75" customHeight="1">
      <c r="A16" s="241"/>
      <c r="B16" s="256" t="s">
        <v>103</v>
      </c>
      <c r="C16" s="257">
        <f>C10-C14</f>
        <v>315918.09</v>
      </c>
      <c r="D16" s="263" t="s">
        <v>191</v>
      </c>
    </row>
    <row r="17" spans="1:4" ht="24" customHeight="1">
      <c r="A17" s="239"/>
      <c r="B17" s="262" t="s">
        <v>173</v>
      </c>
      <c r="C17" s="258">
        <f>C14+C16</f>
        <v>332359.32</v>
      </c>
      <c r="D17" s="231"/>
    </row>
    <row r="18" spans="1:4" ht="18">
      <c r="A18" s="242"/>
      <c r="D18" s="244" t="s">
        <v>190</v>
      </c>
    </row>
    <row r="19" spans="1:4" ht="18">
      <c r="A19" s="242"/>
      <c r="B19" t="s">
        <v>177</v>
      </c>
      <c r="D19" s="244"/>
    </row>
    <row r="20" spans="1:4" ht="18">
      <c r="A20" s="242"/>
      <c r="D20" s="244"/>
    </row>
    <row r="21" spans="1:4" ht="18">
      <c r="A21" s="242"/>
      <c r="D21" s="244"/>
    </row>
    <row r="22" spans="1:4" ht="18">
      <c r="A22" s="242"/>
      <c r="D22" s="244"/>
    </row>
    <row r="23" spans="1:2" ht="12.75">
      <c r="A23" s="242"/>
      <c r="B23" t="s">
        <v>178</v>
      </c>
    </row>
    <row r="24" ht="12.75">
      <c r="A24" s="242"/>
    </row>
    <row r="25" ht="12.75">
      <c r="A25" s="242"/>
    </row>
    <row r="26" ht="12.75">
      <c r="A26" s="242"/>
    </row>
    <row r="27" ht="12.75">
      <c r="A27" s="242"/>
    </row>
    <row r="28" ht="12.75">
      <c r="A28" s="242"/>
    </row>
    <row r="29" ht="12.75">
      <c r="A29" s="242"/>
    </row>
    <row r="30" ht="12.75">
      <c r="A30" s="242"/>
    </row>
    <row r="31" ht="12.75">
      <c r="A31" s="242"/>
    </row>
    <row r="32" ht="12.75">
      <c r="A32" s="242"/>
    </row>
    <row r="33" ht="12.75">
      <c r="A33" s="242"/>
    </row>
    <row r="34" ht="12.75">
      <c r="A34" s="242"/>
    </row>
    <row r="35" ht="12.75">
      <c r="A35" s="242"/>
    </row>
    <row r="36" ht="12.75">
      <c r="A36" s="242"/>
    </row>
    <row r="37" ht="12.75">
      <c r="A37" s="242"/>
    </row>
    <row r="38" ht="12.75">
      <c r="A38" s="242"/>
    </row>
    <row r="39" ht="12.75">
      <c r="A39" s="242"/>
    </row>
    <row r="40" ht="12.75">
      <c r="A40" s="242"/>
    </row>
    <row r="41" ht="12.75">
      <c r="A41" s="242"/>
    </row>
    <row r="42" ht="12.75">
      <c r="A42" s="242"/>
    </row>
    <row r="43" ht="12.75">
      <c r="A43" s="242"/>
    </row>
    <row r="44" ht="12.75">
      <c r="A44" s="242"/>
    </row>
    <row r="45" ht="12.75">
      <c r="A45" s="242"/>
    </row>
    <row r="46" ht="12.75">
      <c r="A46" s="242"/>
    </row>
    <row r="47" ht="12.75">
      <c r="A47" s="242"/>
    </row>
    <row r="48" ht="12.75">
      <c r="A48" s="242"/>
    </row>
    <row r="49" ht="12.75">
      <c r="A49" s="242"/>
    </row>
    <row r="50" ht="12.75">
      <c r="A50" s="242"/>
    </row>
    <row r="51" ht="12.75">
      <c r="A51" s="242"/>
    </row>
    <row r="52" ht="12.75">
      <c r="A52" s="242"/>
    </row>
    <row r="53" ht="12.75">
      <c r="A53" s="242"/>
    </row>
    <row r="54" ht="12.75">
      <c r="A54" s="242"/>
    </row>
    <row r="55" ht="12.75">
      <c r="A55" s="242"/>
    </row>
    <row r="56" ht="12.75">
      <c r="A56" s="242"/>
    </row>
    <row r="57" ht="12.75">
      <c r="A57" s="242"/>
    </row>
    <row r="58" ht="12.75">
      <c r="A58" s="242"/>
    </row>
    <row r="59" ht="12.75">
      <c r="A59" s="242"/>
    </row>
    <row r="60" ht="12.75">
      <c r="A60" s="242"/>
    </row>
    <row r="61" ht="12.75">
      <c r="A61" s="242"/>
    </row>
    <row r="62" ht="12.75">
      <c r="A62" s="242"/>
    </row>
    <row r="63" ht="12.75">
      <c r="A63" s="242"/>
    </row>
    <row r="64" ht="12.75">
      <c r="A64" s="242"/>
    </row>
    <row r="65" ht="12.75">
      <c r="A65" s="242"/>
    </row>
    <row r="66" ht="12.75">
      <c r="A66" s="242"/>
    </row>
    <row r="67" ht="12.75">
      <c r="A67" s="242"/>
    </row>
    <row r="68" ht="12.75">
      <c r="A68" s="242"/>
    </row>
    <row r="69" ht="12.75">
      <c r="A69" s="242"/>
    </row>
    <row r="70" ht="12.75">
      <c r="A70" s="242"/>
    </row>
    <row r="71" ht="12.75">
      <c r="A71" s="242"/>
    </row>
    <row r="72" ht="12.75">
      <c r="A72" s="242"/>
    </row>
    <row r="73" ht="12.75">
      <c r="A73" s="242"/>
    </row>
    <row r="74" ht="12.75">
      <c r="A74" s="242"/>
    </row>
    <row r="75" ht="12.75">
      <c r="A75" s="242"/>
    </row>
    <row r="76" ht="12.75">
      <c r="A76" s="242"/>
    </row>
    <row r="77" ht="12.75">
      <c r="A77" s="242"/>
    </row>
    <row r="78" ht="12.75">
      <c r="A78" s="242"/>
    </row>
    <row r="79" ht="12.75">
      <c r="A79" s="242"/>
    </row>
    <row r="80" ht="12.75">
      <c r="A80" s="242"/>
    </row>
    <row r="81" ht="12.75">
      <c r="A81" s="242"/>
    </row>
    <row r="82" ht="12.75">
      <c r="A82" s="242"/>
    </row>
    <row r="83" ht="12.75">
      <c r="A83" s="242"/>
    </row>
    <row r="84" ht="12.75">
      <c r="A84" s="242"/>
    </row>
    <row r="85" ht="12.75">
      <c r="A85" s="242"/>
    </row>
    <row r="86" ht="12.75">
      <c r="A86" s="242"/>
    </row>
    <row r="87" ht="12.75">
      <c r="A87" s="242"/>
    </row>
    <row r="88" ht="12.75">
      <c r="A88" s="242"/>
    </row>
    <row r="89" ht="12.75">
      <c r="A89" s="242"/>
    </row>
    <row r="90" ht="12.75">
      <c r="A90" s="242"/>
    </row>
    <row r="91" ht="12.75">
      <c r="A91" s="242"/>
    </row>
    <row r="92" ht="12.75">
      <c r="A92" s="242"/>
    </row>
    <row r="93" ht="12.75">
      <c r="A93" s="242"/>
    </row>
    <row r="94" ht="12.75">
      <c r="A94" s="242"/>
    </row>
    <row r="95" ht="12.75">
      <c r="A95" s="242"/>
    </row>
    <row r="96" ht="12.75">
      <c r="A96" s="242"/>
    </row>
    <row r="97" ht="12.75">
      <c r="A97" s="242"/>
    </row>
    <row r="98" ht="12.75">
      <c r="A98" s="242"/>
    </row>
    <row r="99" ht="12.75">
      <c r="A99" s="242"/>
    </row>
    <row r="100" ht="12.75">
      <c r="A100" s="242"/>
    </row>
    <row r="101" ht="12.75">
      <c r="A101" s="242"/>
    </row>
    <row r="102" ht="12.75">
      <c r="A102" s="242"/>
    </row>
    <row r="103" ht="12.75">
      <c r="A103" s="242"/>
    </row>
    <row r="104" ht="12.75">
      <c r="A104" s="242"/>
    </row>
    <row r="105" ht="12.75">
      <c r="A105" s="242"/>
    </row>
    <row r="106" ht="12.75">
      <c r="A106" s="242"/>
    </row>
    <row r="107" ht="12.75">
      <c r="A107" s="242"/>
    </row>
    <row r="108" ht="12.75">
      <c r="A108" s="242"/>
    </row>
    <row r="109" ht="12.75">
      <c r="A109" s="242"/>
    </row>
    <row r="110" ht="12.75">
      <c r="A110" s="242"/>
    </row>
    <row r="111" ht="12.75">
      <c r="A111" s="242"/>
    </row>
    <row r="112" ht="12.75">
      <c r="A112" s="242"/>
    </row>
    <row r="113" ht="12.75">
      <c r="A113" s="242"/>
    </row>
    <row r="114" ht="12.75">
      <c r="A114" s="242"/>
    </row>
    <row r="115" ht="12.75">
      <c r="A115" s="242"/>
    </row>
    <row r="116" ht="12.75">
      <c r="A116" s="242"/>
    </row>
    <row r="117" ht="12.75">
      <c r="A117" s="242"/>
    </row>
    <row r="118" ht="12.75">
      <c r="A118" s="242"/>
    </row>
    <row r="119" ht="12.75">
      <c r="A119" s="242"/>
    </row>
    <row r="120" ht="12.75">
      <c r="A120" s="242"/>
    </row>
    <row r="121" ht="12.75">
      <c r="A121" s="242"/>
    </row>
    <row r="122" ht="12.75">
      <c r="A122" s="242"/>
    </row>
    <row r="123" ht="12.75">
      <c r="A123" s="242"/>
    </row>
    <row r="124" ht="12.75">
      <c r="A124" s="242"/>
    </row>
    <row r="125" ht="12.75">
      <c r="A125" s="242"/>
    </row>
    <row r="126" ht="12.75">
      <c r="A126" s="242"/>
    </row>
    <row r="127" ht="12.75">
      <c r="A127" s="242"/>
    </row>
    <row r="128" ht="12.75">
      <c r="A128" s="242"/>
    </row>
    <row r="129" ht="12.75">
      <c r="A129" s="242"/>
    </row>
    <row r="130" ht="12.75">
      <c r="A130" s="242"/>
    </row>
    <row r="131" ht="12.75">
      <c r="A131" s="242"/>
    </row>
    <row r="132" ht="12.75">
      <c r="A132" s="242"/>
    </row>
    <row r="133" ht="12.75">
      <c r="A133" s="242"/>
    </row>
    <row r="134" ht="12.75">
      <c r="A134" s="242"/>
    </row>
    <row r="135" ht="12.75">
      <c r="A135" s="242"/>
    </row>
    <row r="136" ht="12.75">
      <c r="A136" s="242"/>
    </row>
    <row r="137" ht="12.75">
      <c r="A137" s="242"/>
    </row>
    <row r="138" ht="12.75">
      <c r="A138" s="242"/>
    </row>
    <row r="139" ht="12.75">
      <c r="A139" s="242"/>
    </row>
    <row r="140" ht="12.75">
      <c r="A140" s="242"/>
    </row>
    <row r="141" ht="12.75">
      <c r="A141" s="242"/>
    </row>
    <row r="142" ht="12.75">
      <c r="A142" s="242"/>
    </row>
    <row r="143" ht="12.75">
      <c r="A143" s="242"/>
    </row>
    <row r="144" ht="12.75">
      <c r="A144" s="242"/>
    </row>
    <row r="145" ht="12.75">
      <c r="A145" s="242"/>
    </row>
    <row r="146" ht="12.75">
      <c r="A146" s="242"/>
    </row>
    <row r="147" ht="12.75">
      <c r="A147" s="242"/>
    </row>
    <row r="148" ht="12.75">
      <c r="A148" s="242"/>
    </row>
    <row r="149" ht="12.75">
      <c r="A149" s="242"/>
    </row>
    <row r="150" ht="12.75">
      <c r="A150" s="242"/>
    </row>
    <row r="151" ht="12.75">
      <c r="A151" s="242"/>
    </row>
    <row r="152" ht="12.75">
      <c r="A152" s="242"/>
    </row>
    <row r="153" ht="12.75">
      <c r="A153" s="242"/>
    </row>
    <row r="154" ht="12.75">
      <c r="A154" s="242"/>
    </row>
    <row r="155" ht="12.75">
      <c r="A155" s="242"/>
    </row>
    <row r="156" ht="12.75">
      <c r="A156" s="242"/>
    </row>
    <row r="157" ht="12.75">
      <c r="A157" s="242"/>
    </row>
    <row r="158" ht="12.75">
      <c r="A158" s="242"/>
    </row>
    <row r="159" ht="12.75">
      <c r="A159" s="242"/>
    </row>
    <row r="160" ht="12.75">
      <c r="A160" s="242"/>
    </row>
    <row r="161" ht="12.75">
      <c r="A161" s="242"/>
    </row>
    <row r="162" ht="12.75">
      <c r="A162" s="242"/>
    </row>
    <row r="163" ht="12.75">
      <c r="A163" s="242"/>
    </row>
    <row r="164" ht="12.75">
      <c r="A164" s="242"/>
    </row>
    <row r="165" ht="12.75">
      <c r="A165" s="242"/>
    </row>
    <row r="166" ht="12.75">
      <c r="A166" s="242"/>
    </row>
    <row r="167" ht="12.75">
      <c r="A167" s="242"/>
    </row>
    <row r="168" ht="12.75">
      <c r="A168" s="242"/>
    </row>
    <row r="169" ht="12.75">
      <c r="A169" s="242"/>
    </row>
    <row r="170" ht="12.75">
      <c r="A170" s="242"/>
    </row>
    <row r="171" ht="12.75">
      <c r="A171" s="242"/>
    </row>
    <row r="172" ht="12.75">
      <c r="A172" s="242"/>
    </row>
    <row r="173" ht="12.75">
      <c r="A173" s="242"/>
    </row>
    <row r="174" ht="12.75">
      <c r="A174" s="242"/>
    </row>
    <row r="175" ht="12.75">
      <c r="A175" s="242"/>
    </row>
    <row r="176" ht="12.75">
      <c r="A176" s="242"/>
    </row>
    <row r="177" ht="12.75">
      <c r="A177" s="242"/>
    </row>
    <row r="178" ht="12.75">
      <c r="A178" s="242"/>
    </row>
    <row r="179" ht="12.75">
      <c r="A179" s="242"/>
    </row>
    <row r="180" ht="12.75">
      <c r="A180" s="242"/>
    </row>
    <row r="181" ht="12.75">
      <c r="A181" s="242"/>
    </row>
    <row r="182" ht="12.75">
      <c r="A182" s="242"/>
    </row>
    <row r="183" ht="12.75">
      <c r="A183" s="242"/>
    </row>
    <row r="184" ht="12.75">
      <c r="A184" s="242"/>
    </row>
    <row r="185" ht="12.75">
      <c r="A185" s="242"/>
    </row>
    <row r="186" ht="12.75">
      <c r="A186" s="242"/>
    </row>
    <row r="187" ht="12.75">
      <c r="A187" s="242"/>
    </row>
    <row r="188" ht="12.75">
      <c r="A188" s="242"/>
    </row>
    <row r="189" ht="12.75">
      <c r="A189" s="242"/>
    </row>
    <row r="190" ht="12.75">
      <c r="A190" s="242"/>
    </row>
    <row r="191" ht="12.75">
      <c r="A191" s="242"/>
    </row>
    <row r="192" ht="12.75">
      <c r="A192" s="242"/>
    </row>
    <row r="193" ht="12.75">
      <c r="A193" s="242"/>
    </row>
    <row r="194" ht="12.75">
      <c r="A194" s="242"/>
    </row>
    <row r="195" ht="12.75">
      <c r="A195" s="242"/>
    </row>
    <row r="196" ht="12.75">
      <c r="A196" s="242"/>
    </row>
    <row r="197" ht="12.75">
      <c r="A197" s="242"/>
    </row>
    <row r="198" ht="12.75">
      <c r="A198" s="242"/>
    </row>
    <row r="199" ht="12.75">
      <c r="A199" s="242"/>
    </row>
    <row r="200" ht="12.75">
      <c r="A200" s="242"/>
    </row>
    <row r="201" ht="12.75">
      <c r="A201" s="242"/>
    </row>
    <row r="202" ht="12.75">
      <c r="A202" s="242"/>
    </row>
    <row r="203" ht="12.75">
      <c r="A203" s="242"/>
    </row>
    <row r="204" ht="12.75">
      <c r="A204" s="242"/>
    </row>
    <row r="205" ht="12.75">
      <c r="A205" s="242"/>
    </row>
    <row r="206" ht="12.75">
      <c r="A206" s="242"/>
    </row>
    <row r="207" ht="12.75">
      <c r="A207" s="242"/>
    </row>
    <row r="208" ht="12.75">
      <c r="A208" s="242"/>
    </row>
    <row r="209" ht="12.75">
      <c r="A209" s="242"/>
    </row>
    <row r="210" ht="12.75">
      <c r="A210" s="242"/>
    </row>
    <row r="211" ht="12.75">
      <c r="A211" s="242"/>
    </row>
    <row r="212" ht="12.75">
      <c r="A212" s="242"/>
    </row>
    <row r="213" ht="12.75">
      <c r="A213" s="242"/>
    </row>
    <row r="214" ht="12.75">
      <c r="A214" s="242"/>
    </row>
    <row r="215" ht="12.75">
      <c r="A215" s="242"/>
    </row>
    <row r="216" ht="12.75">
      <c r="A216" s="242"/>
    </row>
    <row r="217" ht="12.75">
      <c r="A217" s="242"/>
    </row>
    <row r="218" ht="12.75">
      <c r="A218" s="242"/>
    </row>
    <row r="219" ht="12.75">
      <c r="A219" s="242"/>
    </row>
    <row r="220" ht="12.75">
      <c r="A220" s="242"/>
    </row>
    <row r="221" ht="12.75">
      <c r="A221" s="242"/>
    </row>
    <row r="222" ht="12.75">
      <c r="A222" s="242"/>
    </row>
    <row r="223" ht="12.75">
      <c r="A223" s="242"/>
    </row>
    <row r="224" ht="12.75">
      <c r="A224" s="242"/>
    </row>
    <row r="225" ht="12.75">
      <c r="A225" s="242"/>
    </row>
    <row r="226" ht="12.75">
      <c r="A226" s="242"/>
    </row>
    <row r="227" ht="12.75">
      <c r="A227" s="242"/>
    </row>
    <row r="228" ht="12.75">
      <c r="A228" s="242"/>
    </row>
    <row r="229" ht="12.75">
      <c r="A229" s="242"/>
    </row>
    <row r="230" ht="12.75">
      <c r="A230" s="242"/>
    </row>
    <row r="231" ht="12.75">
      <c r="A231" s="242"/>
    </row>
    <row r="232" ht="12.75">
      <c r="A232" s="242"/>
    </row>
    <row r="233" ht="12.75">
      <c r="A233" s="242"/>
    </row>
    <row r="234" ht="12.75">
      <c r="A234" s="242"/>
    </row>
    <row r="235" ht="12.75">
      <c r="A235" s="242"/>
    </row>
    <row r="236" ht="12.75">
      <c r="A236" s="242"/>
    </row>
    <row r="237" ht="12.75">
      <c r="A237" s="242"/>
    </row>
    <row r="238" ht="12.75">
      <c r="A238" s="242"/>
    </row>
    <row r="239" ht="12.75">
      <c r="A239" s="242"/>
    </row>
    <row r="240" ht="12.75">
      <c r="A240" s="242"/>
    </row>
    <row r="241" ht="12.75">
      <c r="A241" s="242"/>
    </row>
    <row r="242" ht="12.75">
      <c r="A242" s="242"/>
    </row>
    <row r="243" ht="12.75">
      <c r="A243" s="242"/>
    </row>
    <row r="244" ht="12.75">
      <c r="A244" s="242"/>
    </row>
    <row r="245" ht="12.75">
      <c r="A245" s="242"/>
    </row>
    <row r="246" ht="12.75">
      <c r="A246" s="242"/>
    </row>
    <row r="247" ht="12.75">
      <c r="A247" s="242"/>
    </row>
    <row r="248" ht="12.75">
      <c r="A248" s="242"/>
    </row>
    <row r="249" ht="12.75">
      <c r="A249" s="242"/>
    </row>
    <row r="250" ht="12.75">
      <c r="A250" s="242"/>
    </row>
    <row r="251" ht="12.75">
      <c r="A251" s="242"/>
    </row>
    <row r="252" ht="12.75">
      <c r="A252" s="242"/>
    </row>
    <row r="253" ht="12.75">
      <c r="A253" s="242"/>
    </row>
    <row r="254" ht="12.75">
      <c r="A254" s="242"/>
    </row>
    <row r="255" ht="12.75">
      <c r="A255" s="242"/>
    </row>
    <row r="256" ht="12.75">
      <c r="A256" s="242"/>
    </row>
    <row r="257" ht="12.75">
      <c r="A257" s="242"/>
    </row>
    <row r="258" ht="12.75">
      <c r="A258" s="242"/>
    </row>
    <row r="259" ht="12.75">
      <c r="A259" s="242"/>
    </row>
    <row r="260" ht="12.75">
      <c r="A260" s="242"/>
    </row>
    <row r="261" ht="12.75">
      <c r="A261" s="242"/>
    </row>
    <row r="262" ht="12.75">
      <c r="A262" s="242"/>
    </row>
    <row r="263" ht="12.75">
      <c r="A263" s="242"/>
    </row>
    <row r="264" ht="12.75">
      <c r="A264" s="242"/>
    </row>
    <row r="265" ht="12.75">
      <c r="A265" s="242"/>
    </row>
    <row r="266" ht="12.75">
      <c r="A266" s="242"/>
    </row>
    <row r="267" ht="12.75">
      <c r="A267" s="242"/>
    </row>
    <row r="268" ht="12.75">
      <c r="A268" s="242"/>
    </row>
    <row r="269" ht="12.75">
      <c r="A269" s="242"/>
    </row>
    <row r="270" ht="12.75">
      <c r="A270" s="242"/>
    </row>
    <row r="271" ht="12.75">
      <c r="A271" s="242"/>
    </row>
    <row r="272" ht="12.75">
      <c r="A272" s="242"/>
    </row>
    <row r="273" ht="12.75">
      <c r="A273" s="242"/>
    </row>
    <row r="274" ht="12.75">
      <c r="A274" s="242"/>
    </row>
    <row r="275" ht="12.75">
      <c r="A275" s="242"/>
    </row>
    <row r="276" ht="12.75">
      <c r="A276" s="242"/>
    </row>
    <row r="277" ht="12.75">
      <c r="A277" s="242"/>
    </row>
    <row r="278" ht="12.75">
      <c r="A278" s="242"/>
    </row>
    <row r="279" ht="12.75">
      <c r="A279" s="242"/>
    </row>
    <row r="280" ht="12.75">
      <c r="A280" s="242"/>
    </row>
    <row r="281" ht="12.75">
      <c r="A281" s="242"/>
    </row>
    <row r="282" ht="12.75">
      <c r="A282" s="242"/>
    </row>
    <row r="283" ht="12.75">
      <c r="A283" s="242"/>
    </row>
    <row r="284" ht="12.75">
      <c r="A284" s="242"/>
    </row>
    <row r="285" ht="12.75">
      <c r="A285" s="242"/>
    </row>
    <row r="286" ht="12.75">
      <c r="A286" s="242"/>
    </row>
    <row r="287" ht="12.75">
      <c r="A287" s="242"/>
    </row>
    <row r="288" ht="12.75">
      <c r="A288" s="242"/>
    </row>
    <row r="289" ht="12.75">
      <c r="A289" s="242"/>
    </row>
    <row r="290" ht="12.75">
      <c r="A290" s="242"/>
    </row>
    <row r="291" ht="12.75">
      <c r="A291" s="242"/>
    </row>
    <row r="292" ht="12.75">
      <c r="A292" s="242"/>
    </row>
    <row r="293" ht="12.75">
      <c r="A293" s="242"/>
    </row>
    <row r="294" ht="12.75">
      <c r="A294" s="242"/>
    </row>
    <row r="295" ht="12.75">
      <c r="A295" s="242"/>
    </row>
    <row r="296" ht="12.75">
      <c r="A296" s="242"/>
    </row>
    <row r="297" ht="12.75">
      <c r="A297" s="242"/>
    </row>
    <row r="298" ht="12.75">
      <c r="A298" s="242"/>
    </row>
    <row r="299" ht="12.75">
      <c r="A299" s="242"/>
    </row>
    <row r="300" ht="12.75">
      <c r="A300" s="242"/>
    </row>
    <row r="301" ht="12.75">
      <c r="A301" s="242"/>
    </row>
    <row r="302" ht="12.75">
      <c r="A302" s="242"/>
    </row>
    <row r="303" ht="12.75">
      <c r="A303" s="242"/>
    </row>
    <row r="304" ht="12.75">
      <c r="A304" s="242"/>
    </row>
    <row r="305" ht="12.75">
      <c r="A305" s="242"/>
    </row>
    <row r="306" ht="12.75">
      <c r="A306" s="242"/>
    </row>
    <row r="307" ht="12.75">
      <c r="A307" s="242"/>
    </row>
    <row r="308" ht="12.75">
      <c r="A308" s="242"/>
    </row>
    <row r="309" ht="12.75">
      <c r="A309" s="242"/>
    </row>
    <row r="310" ht="12.75">
      <c r="A310" s="242"/>
    </row>
    <row r="311" ht="12.75">
      <c r="A311" s="242"/>
    </row>
    <row r="312" ht="12.75">
      <c r="A312" s="242"/>
    </row>
    <row r="313" ht="12.75">
      <c r="A313" s="242"/>
    </row>
    <row r="314" ht="12.75">
      <c r="A314" s="242"/>
    </row>
    <row r="315" ht="12.75">
      <c r="A315" s="242"/>
    </row>
    <row r="316" ht="12.75">
      <c r="A316" s="242"/>
    </row>
    <row r="317" ht="12.75">
      <c r="A317" s="242"/>
    </row>
    <row r="318" ht="12.75">
      <c r="A318" s="242"/>
    </row>
    <row r="319" ht="12.75">
      <c r="A319" s="242"/>
    </row>
    <row r="320" ht="12.75">
      <c r="A320" s="242"/>
    </row>
    <row r="321" ht="12.75">
      <c r="A321" s="242"/>
    </row>
    <row r="322" ht="12.75">
      <c r="A322" s="242"/>
    </row>
    <row r="323" ht="12.75">
      <c r="A323" s="242"/>
    </row>
    <row r="324" ht="12.75">
      <c r="A324" s="242"/>
    </row>
    <row r="325" ht="12.75">
      <c r="A325" s="242"/>
    </row>
    <row r="326" ht="12.75">
      <c r="A326" s="242"/>
    </row>
    <row r="327" ht="12.75">
      <c r="A327" s="242"/>
    </row>
    <row r="328" ht="12.75">
      <c r="A328" s="242"/>
    </row>
    <row r="329" ht="12.75">
      <c r="A329" s="242"/>
    </row>
    <row r="330" ht="12.75">
      <c r="A330" s="242"/>
    </row>
    <row r="331" ht="12.75">
      <c r="A331" s="242"/>
    </row>
    <row r="332" ht="12.75">
      <c r="A332" s="242"/>
    </row>
    <row r="333" ht="12.75">
      <c r="A333" s="242"/>
    </row>
    <row r="334" ht="12.75">
      <c r="A334" s="242"/>
    </row>
    <row r="335" ht="12.75">
      <c r="A335" s="242"/>
    </row>
    <row r="336" ht="12.75">
      <c r="A336" s="242"/>
    </row>
    <row r="337" ht="12.75">
      <c r="A337" s="242"/>
    </row>
    <row r="338" ht="12.75">
      <c r="A338" s="242"/>
    </row>
    <row r="339" ht="12.75">
      <c r="A339" s="242"/>
    </row>
    <row r="340" ht="12.75">
      <c r="A340" s="242"/>
    </row>
    <row r="341" ht="12.75">
      <c r="A341" s="242"/>
    </row>
    <row r="342" ht="12.75">
      <c r="A342" s="242"/>
    </row>
    <row r="343" ht="12.75">
      <c r="A343" s="242"/>
    </row>
    <row r="344" ht="12.75">
      <c r="A344" s="242"/>
    </row>
    <row r="345" ht="12.75">
      <c r="A345" s="242"/>
    </row>
    <row r="346" ht="12.75">
      <c r="A346" s="242"/>
    </row>
    <row r="347" ht="12.75">
      <c r="A347" s="242"/>
    </row>
    <row r="348" ht="12.75">
      <c r="A348" s="242"/>
    </row>
    <row r="349" ht="12.75">
      <c r="A349" s="242"/>
    </row>
    <row r="350" ht="12.75">
      <c r="A350" s="242"/>
    </row>
    <row r="351" ht="12.75">
      <c r="A351" s="242"/>
    </row>
    <row r="352" ht="12.75">
      <c r="A352" s="242"/>
    </row>
    <row r="353" ht="12.75">
      <c r="A353" s="242"/>
    </row>
    <row r="354" ht="12.75">
      <c r="A354" s="242"/>
    </row>
    <row r="355" ht="12.75">
      <c r="A355" s="242"/>
    </row>
    <row r="356" ht="12.75">
      <c r="A356" s="242"/>
    </row>
    <row r="357" ht="12.75">
      <c r="A357" s="242"/>
    </row>
    <row r="358" ht="12.75">
      <c r="A358" s="242"/>
    </row>
    <row r="359" ht="12.75">
      <c r="A359" s="242"/>
    </row>
    <row r="360" ht="12.75">
      <c r="A360" s="242"/>
    </row>
    <row r="361" ht="12.75">
      <c r="A361" s="242"/>
    </row>
    <row r="362" ht="12.75">
      <c r="A362" s="242"/>
    </row>
    <row r="363" ht="12.75">
      <c r="A363" s="242"/>
    </row>
    <row r="364" ht="12.75">
      <c r="A364" s="242"/>
    </row>
    <row r="365" ht="12.75">
      <c r="A365" s="242"/>
    </row>
    <row r="366" ht="12.75">
      <c r="A366" s="242"/>
    </row>
    <row r="367" ht="12.75">
      <c r="A367" s="242"/>
    </row>
    <row r="368" ht="12.75">
      <c r="A368" s="242"/>
    </row>
    <row r="369" ht="12.75">
      <c r="A369" s="242"/>
    </row>
    <row r="370" ht="12.75">
      <c r="A370" s="242"/>
    </row>
    <row r="371" ht="12.75">
      <c r="A371" s="242"/>
    </row>
    <row r="372" ht="12.75">
      <c r="A372" s="242"/>
    </row>
    <row r="373" ht="12.75">
      <c r="A373" s="242"/>
    </row>
    <row r="374" ht="12.75">
      <c r="A374" s="242"/>
    </row>
    <row r="375" ht="12.75">
      <c r="A375" s="242"/>
    </row>
    <row r="376" ht="12.75">
      <c r="A376" s="242"/>
    </row>
    <row r="377" ht="12.75">
      <c r="A377" s="242"/>
    </row>
    <row r="378" ht="12.75">
      <c r="A378" s="242"/>
    </row>
    <row r="379" ht="12.75">
      <c r="A379" s="242"/>
    </row>
    <row r="380" ht="12.75">
      <c r="A380" s="242"/>
    </row>
    <row r="381" ht="12.75">
      <c r="A381" s="242"/>
    </row>
    <row r="382" ht="12.75">
      <c r="A382" s="242"/>
    </row>
    <row r="383" ht="12.75">
      <c r="A383" s="242"/>
    </row>
    <row r="384" ht="12.75">
      <c r="A384" s="242"/>
    </row>
    <row r="385" ht="12.75">
      <c r="A385" s="242"/>
    </row>
    <row r="386" ht="12.75">
      <c r="A386" s="242"/>
    </row>
    <row r="387" ht="12.75">
      <c r="A387" s="242"/>
    </row>
    <row r="388" ht="12.75">
      <c r="A388" s="242"/>
    </row>
    <row r="389" ht="12.75">
      <c r="A389" s="242"/>
    </row>
    <row r="390" ht="12.75">
      <c r="A390" s="242"/>
    </row>
    <row r="391" ht="12.75">
      <c r="A391" s="242"/>
    </row>
    <row r="392" ht="12.75">
      <c r="A392" s="242"/>
    </row>
    <row r="393" ht="12.75">
      <c r="A393" s="242"/>
    </row>
    <row r="394" ht="12.75">
      <c r="A394" s="242"/>
    </row>
    <row r="395" ht="12.75">
      <c r="A395" s="242"/>
    </row>
    <row r="396" ht="12.75">
      <c r="A396" s="242"/>
    </row>
    <row r="397" ht="12.75">
      <c r="A397" s="242"/>
    </row>
    <row r="398" ht="12.75">
      <c r="A398" s="242"/>
    </row>
    <row r="399" ht="12.75">
      <c r="A399" s="242"/>
    </row>
    <row r="400" ht="12.75">
      <c r="A400" s="242"/>
    </row>
    <row r="401" ht="12.75">
      <c r="A401" s="242"/>
    </row>
    <row r="402" ht="12.75">
      <c r="A402" s="242"/>
    </row>
    <row r="403" ht="12.75">
      <c r="A403" s="242"/>
    </row>
    <row r="404" ht="12.75">
      <c r="A404" s="242"/>
    </row>
    <row r="405" ht="12.75">
      <c r="A405" s="242"/>
    </row>
    <row r="406" ht="12.75">
      <c r="A406" s="242"/>
    </row>
    <row r="407" ht="12.75">
      <c r="A407" s="242"/>
    </row>
    <row r="408" ht="12.75">
      <c r="A408" s="242"/>
    </row>
    <row r="409" ht="12.75">
      <c r="A409" s="242"/>
    </row>
    <row r="410" ht="12.75">
      <c r="A410" s="242"/>
    </row>
    <row r="411" ht="12.75">
      <c r="A411" s="242"/>
    </row>
    <row r="412" ht="12.75">
      <c r="A412" s="242"/>
    </row>
    <row r="413" ht="12.75">
      <c r="A413" s="242"/>
    </row>
    <row r="414" ht="12.75">
      <c r="A414" s="242"/>
    </row>
    <row r="415" ht="12.75">
      <c r="A415" s="242"/>
    </row>
    <row r="416" ht="12.75">
      <c r="A416" s="242"/>
    </row>
    <row r="417" ht="12.75">
      <c r="A417" s="242"/>
    </row>
    <row r="418" ht="12.75">
      <c r="A418" s="242"/>
    </row>
  </sheetData>
  <sheetProtection/>
  <mergeCells count="1">
    <mergeCell ref="A1:D1"/>
  </mergeCells>
  <printOptions/>
  <pageMargins left="0.7086614173228347" right="0.7086614173228347" top="0.7480314960629921" bottom="0.7480314960629921" header="0.31496062992125984" footer="0.31496062992125984"/>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M_atsipapa</cp:lastModifiedBy>
  <cp:lastPrinted>2018-03-30T09:28:49Z</cp:lastPrinted>
  <dcterms:created xsi:type="dcterms:W3CDTF">1997-01-24T12:53:32Z</dcterms:created>
  <dcterms:modified xsi:type="dcterms:W3CDTF">2018-05-24T10:00:50Z</dcterms:modified>
  <cp:category/>
  <cp:version/>
  <cp:contentType/>
  <cp:contentStatus/>
</cp:coreProperties>
</file>