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585" windowWidth="18840" windowHeight="7710"/>
  </bookViews>
  <sheets>
    <sheet name="ΣΥΝΟΛΑ" sheetId="9" r:id="rId1"/>
  </sheets>
  <definedNames>
    <definedName name="_xlnm._FilterDatabase" localSheetId="0" hidden="1">ΣΥΝΟΛΑ!$A$2:$AA$204</definedName>
  </definedNames>
  <calcPr calcId="145621"/>
</workbook>
</file>

<file path=xl/calcChain.xml><?xml version="1.0" encoding="utf-8"?>
<calcChain xmlns="http://schemas.openxmlformats.org/spreadsheetml/2006/main">
  <c r="O204" i="9" l="1"/>
  <c r="J126" i="9"/>
  <c r="U126" i="9" s="1"/>
  <c r="J127" i="9"/>
  <c r="U127" i="9" s="1"/>
  <c r="J128" i="9"/>
  <c r="U128" i="9" s="1"/>
  <c r="J129" i="9"/>
  <c r="U129" i="9" s="1"/>
  <c r="J130" i="9"/>
  <c r="U130" i="9" s="1"/>
  <c r="J131" i="9"/>
  <c r="U131" i="9" s="1"/>
  <c r="J132" i="9"/>
  <c r="U132" i="9" s="1"/>
  <c r="J133" i="9"/>
  <c r="U133" i="9" s="1"/>
  <c r="J134" i="9"/>
  <c r="U134" i="9" s="1"/>
  <c r="J135" i="9"/>
  <c r="U135" i="9" s="1"/>
  <c r="J136" i="9"/>
  <c r="U136" i="9" s="1"/>
  <c r="J137" i="9"/>
  <c r="U137" i="9" s="1"/>
  <c r="J138" i="9"/>
  <c r="U138" i="9" s="1"/>
  <c r="J139" i="9"/>
  <c r="U139" i="9" s="1"/>
  <c r="J140" i="9"/>
  <c r="U140" i="9" s="1"/>
  <c r="J141" i="9"/>
  <c r="U141" i="9" s="1"/>
  <c r="J142" i="9"/>
  <c r="U142" i="9" s="1"/>
  <c r="J143" i="9"/>
  <c r="U143" i="9" s="1"/>
  <c r="J144" i="9"/>
  <c r="U144" i="9" s="1"/>
  <c r="J145" i="9"/>
  <c r="U145" i="9" s="1"/>
  <c r="J146" i="9"/>
  <c r="U146" i="9" s="1"/>
  <c r="J147" i="9"/>
  <c r="U147" i="9" s="1"/>
  <c r="J148" i="9"/>
  <c r="U148" i="9" s="1"/>
  <c r="J149" i="9"/>
  <c r="U149" i="9" s="1"/>
  <c r="J150" i="9"/>
  <c r="U150" i="9" s="1"/>
  <c r="J151" i="9"/>
  <c r="U151" i="9" s="1"/>
  <c r="J152" i="9"/>
  <c r="U152" i="9" s="1"/>
  <c r="J153" i="9"/>
  <c r="U153" i="9" s="1"/>
  <c r="J154" i="9"/>
  <c r="U154" i="9" s="1"/>
  <c r="J155" i="9"/>
  <c r="U155" i="9" s="1"/>
  <c r="J156" i="9"/>
  <c r="U156" i="9" s="1"/>
  <c r="J157" i="9"/>
  <c r="U157" i="9" s="1"/>
  <c r="J158" i="9"/>
  <c r="U158" i="9" s="1"/>
  <c r="J159" i="9"/>
  <c r="U159" i="9" s="1"/>
  <c r="J160" i="9"/>
  <c r="U160" i="9" s="1"/>
  <c r="J161" i="9"/>
  <c r="U161" i="9" s="1"/>
  <c r="J162" i="9"/>
  <c r="U162" i="9" s="1"/>
  <c r="J163" i="9"/>
  <c r="U163" i="9" s="1"/>
  <c r="J164" i="9"/>
  <c r="U164" i="9" s="1"/>
  <c r="J165" i="9"/>
  <c r="U165" i="9" s="1"/>
  <c r="J166" i="9"/>
  <c r="U166" i="9" s="1"/>
  <c r="J167" i="9"/>
  <c r="U167" i="9" s="1"/>
  <c r="J168" i="9"/>
  <c r="U168" i="9" s="1"/>
  <c r="J169" i="9"/>
  <c r="U169" i="9" s="1"/>
  <c r="J170" i="9"/>
  <c r="U170" i="9" s="1"/>
  <c r="J171" i="9"/>
  <c r="U171" i="9" s="1"/>
  <c r="J172" i="9"/>
  <c r="U172" i="9" s="1"/>
  <c r="J173" i="9"/>
  <c r="U173" i="9" s="1"/>
  <c r="J174" i="9"/>
  <c r="U174" i="9" s="1"/>
  <c r="J175" i="9"/>
  <c r="U175" i="9" s="1"/>
  <c r="J176" i="9"/>
  <c r="U176" i="9" s="1"/>
  <c r="J177" i="9"/>
  <c r="U177" i="9" s="1"/>
  <c r="J178" i="9"/>
  <c r="U178" i="9" s="1"/>
  <c r="J179" i="9"/>
  <c r="U179" i="9" s="1"/>
  <c r="J180" i="9"/>
  <c r="U180" i="9" s="1"/>
  <c r="J181" i="9"/>
  <c r="U181" i="9" s="1"/>
  <c r="J182" i="9"/>
  <c r="U182" i="9" s="1"/>
  <c r="J183" i="9"/>
  <c r="U183" i="9" s="1"/>
  <c r="J184" i="9"/>
  <c r="U184" i="9" s="1"/>
  <c r="J185" i="9"/>
  <c r="U185" i="9" s="1"/>
  <c r="J186" i="9"/>
  <c r="U186" i="9" s="1"/>
  <c r="J187" i="9"/>
  <c r="U187" i="9" s="1"/>
  <c r="J188" i="9"/>
  <c r="U188" i="9" s="1"/>
  <c r="J189" i="9"/>
  <c r="U189" i="9" s="1"/>
  <c r="J190" i="9"/>
  <c r="U190" i="9" s="1"/>
  <c r="J191" i="9"/>
  <c r="U191" i="9" s="1"/>
  <c r="J192" i="9"/>
  <c r="U192" i="9" s="1"/>
  <c r="J193" i="9"/>
  <c r="U193" i="9" s="1"/>
  <c r="J194" i="9"/>
  <c r="U194" i="9" s="1"/>
  <c r="J195" i="9"/>
  <c r="U195" i="9" s="1"/>
  <c r="J196" i="9"/>
  <c r="U196" i="9" s="1"/>
  <c r="J197" i="9"/>
  <c r="U197" i="9" s="1"/>
  <c r="J198" i="9"/>
  <c r="U198" i="9" s="1"/>
  <c r="J199" i="9"/>
  <c r="U199" i="9" s="1"/>
  <c r="J200" i="9"/>
  <c r="U200" i="9" s="1"/>
  <c r="J201" i="9"/>
  <c r="U201" i="9" s="1"/>
  <c r="J78" i="9"/>
  <c r="U78" i="9" s="1"/>
  <c r="J79" i="9"/>
  <c r="U79" i="9" s="1"/>
  <c r="J80" i="9"/>
  <c r="U80" i="9" s="1"/>
  <c r="J81" i="9"/>
  <c r="U81" i="9" s="1"/>
  <c r="J82" i="9"/>
  <c r="U82" i="9" s="1"/>
  <c r="J83" i="9"/>
  <c r="U83" i="9" s="1"/>
  <c r="J84" i="9"/>
  <c r="U84" i="9" s="1"/>
  <c r="J85" i="9"/>
  <c r="U85" i="9" s="1"/>
  <c r="J86" i="9"/>
  <c r="U86" i="9" s="1"/>
  <c r="J87" i="9"/>
  <c r="U87" i="9" s="1"/>
  <c r="J88" i="9"/>
  <c r="U88" i="9" s="1"/>
  <c r="J89" i="9"/>
  <c r="U89" i="9" s="1"/>
  <c r="J90" i="9"/>
  <c r="U90" i="9" s="1"/>
  <c r="J91" i="9"/>
  <c r="U91" i="9" s="1"/>
  <c r="J92" i="9"/>
  <c r="U92" i="9" s="1"/>
  <c r="J93" i="9"/>
  <c r="U93" i="9" s="1"/>
  <c r="J94" i="9"/>
  <c r="U94" i="9" s="1"/>
  <c r="J95" i="9"/>
  <c r="U95" i="9" s="1"/>
  <c r="J96" i="9"/>
  <c r="U96" i="9" s="1"/>
  <c r="J97" i="9"/>
  <c r="U97" i="9" s="1"/>
  <c r="J98" i="9"/>
  <c r="U98" i="9" s="1"/>
  <c r="J99" i="9"/>
  <c r="U99" i="9" s="1"/>
  <c r="J100" i="9"/>
  <c r="U100" i="9" s="1"/>
  <c r="J101" i="9"/>
  <c r="U101" i="9" s="1"/>
  <c r="J102" i="9"/>
  <c r="U102" i="9" s="1"/>
  <c r="J103" i="9"/>
  <c r="U103" i="9" s="1"/>
  <c r="J104" i="9"/>
  <c r="U104" i="9" s="1"/>
  <c r="J105" i="9"/>
  <c r="U105" i="9" s="1"/>
  <c r="J106" i="9"/>
  <c r="U106" i="9" s="1"/>
  <c r="J107" i="9"/>
  <c r="U107" i="9" s="1"/>
  <c r="J108" i="9"/>
  <c r="U108" i="9" s="1"/>
  <c r="J109" i="9"/>
  <c r="U109" i="9" s="1"/>
  <c r="J110" i="9"/>
  <c r="U110" i="9" s="1"/>
  <c r="J111" i="9"/>
  <c r="U111" i="9" s="1"/>
  <c r="J112" i="9"/>
  <c r="U112" i="9" s="1"/>
  <c r="J113" i="9"/>
  <c r="U113" i="9" s="1"/>
  <c r="J114" i="9"/>
  <c r="U114" i="9" s="1"/>
  <c r="J115" i="9"/>
  <c r="U115" i="9" s="1"/>
  <c r="J116" i="9"/>
  <c r="U116" i="9" s="1"/>
  <c r="J117" i="9"/>
  <c r="U117" i="9" s="1"/>
  <c r="J118" i="9"/>
  <c r="U118" i="9" s="1"/>
  <c r="J119" i="9"/>
  <c r="U119" i="9" s="1"/>
  <c r="J120" i="9"/>
  <c r="U120" i="9" s="1"/>
  <c r="J121" i="9"/>
  <c r="U121" i="9" s="1"/>
  <c r="J122" i="9"/>
  <c r="U122" i="9" s="1"/>
  <c r="J4" i="9"/>
  <c r="U4" i="9" s="1"/>
  <c r="J5" i="9"/>
  <c r="U5" i="9" s="1"/>
  <c r="J6" i="9"/>
  <c r="U6" i="9" s="1"/>
  <c r="J7" i="9"/>
  <c r="U7" i="9" s="1"/>
  <c r="J8" i="9"/>
  <c r="U8" i="9" s="1"/>
  <c r="J9" i="9"/>
  <c r="U9" i="9" s="1"/>
  <c r="J10" i="9"/>
  <c r="U10" i="9" s="1"/>
  <c r="J11" i="9"/>
  <c r="U11" i="9" s="1"/>
  <c r="J12" i="9"/>
  <c r="U12" i="9" s="1"/>
  <c r="J13" i="9"/>
  <c r="U13" i="9" s="1"/>
  <c r="J14" i="9"/>
  <c r="U14" i="9" s="1"/>
  <c r="J15" i="9"/>
  <c r="U15" i="9" s="1"/>
  <c r="J16" i="9"/>
  <c r="U16" i="9" s="1"/>
  <c r="J17" i="9"/>
  <c r="U17" i="9" s="1"/>
  <c r="J18" i="9"/>
  <c r="U18" i="9" s="1"/>
  <c r="J19" i="9"/>
  <c r="U19" i="9" s="1"/>
  <c r="J20" i="9"/>
  <c r="U20" i="9" s="1"/>
  <c r="J21" i="9"/>
  <c r="U21" i="9" s="1"/>
  <c r="J22" i="9"/>
  <c r="U22" i="9" s="1"/>
  <c r="J23" i="9"/>
  <c r="U23" i="9" s="1"/>
  <c r="J24" i="9"/>
  <c r="U24" i="9" s="1"/>
  <c r="J25" i="9"/>
  <c r="U25" i="9" s="1"/>
  <c r="J26" i="9"/>
  <c r="U26" i="9" s="1"/>
  <c r="J27" i="9"/>
  <c r="U27" i="9" s="1"/>
  <c r="J28" i="9"/>
  <c r="U28" i="9" s="1"/>
  <c r="J29" i="9"/>
  <c r="U29" i="9" s="1"/>
  <c r="J30" i="9"/>
  <c r="U30" i="9" s="1"/>
  <c r="J31" i="9"/>
  <c r="U31" i="9" s="1"/>
  <c r="J32" i="9"/>
  <c r="U32" i="9" s="1"/>
  <c r="J33" i="9"/>
  <c r="U33" i="9" s="1"/>
  <c r="J34" i="9"/>
  <c r="U34" i="9" s="1"/>
  <c r="J35" i="9"/>
  <c r="U35" i="9" s="1"/>
  <c r="J36" i="9"/>
  <c r="U36" i="9" s="1"/>
  <c r="J37" i="9"/>
  <c r="U37" i="9" s="1"/>
  <c r="J38" i="9"/>
  <c r="U38" i="9" s="1"/>
  <c r="J39" i="9"/>
  <c r="U39" i="9" s="1"/>
  <c r="J40" i="9"/>
  <c r="U40" i="9" s="1"/>
  <c r="J41" i="9"/>
  <c r="U41" i="9" s="1"/>
  <c r="J42" i="9"/>
  <c r="U42" i="9" s="1"/>
  <c r="J43" i="9"/>
  <c r="U43" i="9" s="1"/>
  <c r="J44" i="9"/>
  <c r="U44" i="9" s="1"/>
  <c r="J45" i="9"/>
  <c r="U45" i="9" s="1"/>
  <c r="J46" i="9"/>
  <c r="U46" i="9" s="1"/>
  <c r="J47" i="9"/>
  <c r="U47" i="9" s="1"/>
  <c r="J48" i="9"/>
  <c r="U48" i="9" s="1"/>
  <c r="J49" i="9"/>
  <c r="U49" i="9" s="1"/>
  <c r="J50" i="9"/>
  <c r="U50" i="9" s="1"/>
  <c r="J51" i="9"/>
  <c r="U51" i="9" s="1"/>
  <c r="J52" i="9"/>
  <c r="U52" i="9" s="1"/>
  <c r="J53" i="9"/>
  <c r="U53" i="9" s="1"/>
  <c r="J54" i="9"/>
  <c r="U54" i="9" s="1"/>
  <c r="J55" i="9"/>
  <c r="U55" i="9" s="1"/>
  <c r="J56" i="9"/>
  <c r="U56" i="9" s="1"/>
  <c r="J57" i="9"/>
  <c r="U57" i="9" s="1"/>
  <c r="J58" i="9"/>
  <c r="U58" i="9" s="1"/>
  <c r="J59" i="9"/>
  <c r="U59" i="9" s="1"/>
  <c r="J60" i="9"/>
  <c r="U60" i="9" s="1"/>
  <c r="J61" i="9"/>
  <c r="U61" i="9" s="1"/>
  <c r="J62" i="9"/>
  <c r="U62" i="9" s="1"/>
  <c r="J63" i="9"/>
  <c r="U63" i="9" s="1"/>
  <c r="J64" i="9"/>
  <c r="U64" i="9" s="1"/>
  <c r="J65" i="9"/>
  <c r="U65" i="9" s="1"/>
  <c r="J66" i="9"/>
  <c r="U66" i="9" s="1"/>
  <c r="J67" i="9"/>
  <c r="U67" i="9" s="1"/>
  <c r="J68" i="9"/>
  <c r="U68" i="9" s="1"/>
  <c r="J69" i="9"/>
  <c r="U69" i="9" s="1"/>
  <c r="J70" i="9"/>
  <c r="U70" i="9" s="1"/>
  <c r="J71" i="9"/>
  <c r="U71" i="9" s="1"/>
  <c r="J72" i="9"/>
  <c r="U72" i="9" s="1"/>
  <c r="J73" i="9"/>
  <c r="U73" i="9" s="1"/>
  <c r="J74" i="9"/>
  <c r="U74" i="9" s="1"/>
  <c r="G204" i="9"/>
  <c r="H204" i="9"/>
  <c r="W151" i="9" l="1"/>
  <c r="W139" i="9"/>
  <c r="W134" i="9"/>
  <c r="W46" i="9"/>
  <c r="W140" i="9"/>
  <c r="I204" i="9"/>
  <c r="F204" i="9"/>
  <c r="E204" i="9"/>
  <c r="W62" i="9"/>
  <c r="W182" i="9"/>
  <c r="W58" i="9"/>
  <c r="W57" i="9"/>
  <c r="W23" i="9"/>
  <c r="W24" i="9"/>
  <c r="W26" i="9"/>
  <c r="W55" i="9"/>
  <c r="W53" i="9"/>
  <c r="W48" i="9"/>
  <c r="W47" i="9"/>
  <c r="W29" i="9"/>
  <c r="W49" i="9"/>
  <c r="J3" i="9"/>
  <c r="W50" i="9"/>
  <c r="W40" i="9"/>
  <c r="W35" i="9"/>
  <c r="W32" i="9"/>
  <c r="W36" i="9"/>
  <c r="W18" i="9"/>
  <c r="W20" i="9"/>
  <c r="W15" i="9"/>
  <c r="W17" i="9"/>
  <c r="W7" i="9"/>
  <c r="W14" i="9"/>
  <c r="W11" i="9"/>
  <c r="W10" i="9"/>
  <c r="W34" i="9"/>
  <c r="W5" i="9"/>
  <c r="W30" i="9"/>
  <c r="W22" i="9"/>
  <c r="W28" i="9"/>
  <c r="W31" i="9"/>
  <c r="W45" i="9"/>
  <c r="W68" i="9"/>
  <c r="W69" i="9"/>
  <c r="W74" i="9"/>
  <c r="W72" i="9"/>
  <c r="J77" i="9"/>
  <c r="J125" i="9"/>
  <c r="W189" i="9"/>
  <c r="W190" i="9"/>
  <c r="W193" i="9"/>
  <c r="W194" i="9"/>
  <c r="W195" i="9"/>
  <c r="W196" i="9"/>
  <c r="W198" i="9"/>
  <c r="W188" i="9"/>
  <c r="W187" i="9"/>
  <c r="W174" i="9"/>
  <c r="W176" i="9"/>
  <c r="W177" i="9"/>
  <c r="W178" i="9"/>
  <c r="W179" i="9"/>
  <c r="W181" i="9"/>
  <c r="W186" i="9"/>
  <c r="W183" i="9"/>
  <c r="W185" i="9"/>
  <c r="W184" i="9"/>
  <c r="W191" i="9"/>
  <c r="W200" i="9"/>
  <c r="W201" i="9"/>
  <c r="W199" i="9"/>
  <c r="W192" i="9"/>
  <c r="W175" i="9"/>
  <c r="W63" i="9"/>
  <c r="R204" i="9"/>
  <c r="T204" i="9"/>
  <c r="P204" i="9"/>
  <c r="N204" i="9"/>
  <c r="M204" i="9"/>
  <c r="L204" i="9"/>
  <c r="K204" i="9"/>
  <c r="S204" i="9"/>
  <c r="Q204" i="9"/>
  <c r="W61" i="9"/>
  <c r="W25" i="9"/>
  <c r="W42" i="9"/>
  <c r="W41" i="9"/>
  <c r="W21" i="9"/>
  <c r="W27" i="9"/>
  <c r="W16" i="9"/>
  <c r="W12" i="9"/>
  <c r="W9" i="9"/>
  <c r="W8" i="9"/>
  <c r="W39" i="9"/>
  <c r="W38" i="9"/>
  <c r="W44" i="9"/>
  <c r="W43" i="9"/>
  <c r="W197" i="9"/>
  <c r="W180" i="9"/>
  <c r="W169" i="9" l="1"/>
  <c r="W163" i="9"/>
  <c r="W156" i="9"/>
  <c r="W145" i="9"/>
  <c r="W141" i="9"/>
  <c r="W148" i="9"/>
  <c r="W138" i="9"/>
  <c r="W132" i="9"/>
  <c r="W158" i="9"/>
  <c r="W172" i="9"/>
  <c r="W128" i="9"/>
  <c r="W129" i="9"/>
  <c r="W173" i="9"/>
  <c r="W168" i="9"/>
  <c r="W164" i="9"/>
  <c r="W154" i="9"/>
  <c r="W144" i="9"/>
  <c r="W126" i="9"/>
  <c r="W136" i="9"/>
  <c r="W131" i="9"/>
  <c r="W155" i="9"/>
  <c r="W161" i="9"/>
  <c r="W160" i="9"/>
  <c r="W152" i="9"/>
  <c r="W171" i="9"/>
  <c r="W167" i="9"/>
  <c r="W162" i="9"/>
  <c r="W153" i="9"/>
  <c r="W147" i="9"/>
  <c r="W143" i="9"/>
  <c r="U125" i="9"/>
  <c r="W125" i="9" s="1"/>
  <c r="W135" i="9"/>
  <c r="W130" i="9"/>
  <c r="W165" i="9"/>
  <c r="W137" i="9"/>
  <c r="W170" i="9"/>
  <c r="W166" i="9"/>
  <c r="W157" i="9"/>
  <c r="W146" i="9"/>
  <c r="W142" i="9"/>
  <c r="W149" i="9"/>
  <c r="W127" i="9"/>
  <c r="W133" i="9"/>
  <c r="W159" i="9"/>
  <c r="W111" i="9"/>
  <c r="W107" i="9"/>
  <c r="W102" i="9"/>
  <c r="W95" i="9"/>
  <c r="W98" i="9"/>
  <c r="W91" i="9"/>
  <c r="W84" i="9"/>
  <c r="W79" i="9"/>
  <c r="W114" i="9"/>
  <c r="W117" i="9"/>
  <c r="W100" i="9"/>
  <c r="W118" i="9"/>
  <c r="W110" i="9"/>
  <c r="W112" i="9"/>
  <c r="W106" i="9"/>
  <c r="W80" i="9"/>
  <c r="W105" i="9"/>
  <c r="W94" i="9"/>
  <c r="W93" i="9"/>
  <c r="W90" i="9"/>
  <c r="W83" i="9"/>
  <c r="W87" i="9"/>
  <c r="W121" i="9"/>
  <c r="W119" i="9"/>
  <c r="W116" i="9"/>
  <c r="W109" i="9"/>
  <c r="W101" i="9"/>
  <c r="W104" i="9"/>
  <c r="W78" i="9"/>
  <c r="W96" i="9"/>
  <c r="W89" i="9"/>
  <c r="W86" i="9"/>
  <c r="W82" i="9"/>
  <c r="W88" i="9"/>
  <c r="W122" i="9"/>
  <c r="W120" i="9"/>
  <c r="W115" i="9"/>
  <c r="W108" i="9"/>
  <c r="W99" i="9"/>
  <c r="W103" i="9"/>
  <c r="U77" i="9"/>
  <c r="W97" i="9"/>
  <c r="W92" i="9"/>
  <c r="W85" i="9"/>
  <c r="W81" i="9"/>
  <c r="W113" i="9"/>
  <c r="W4" i="9"/>
  <c r="W52" i="9"/>
  <c r="W56" i="9"/>
  <c r="W64" i="9"/>
  <c r="W6" i="9"/>
  <c r="W13" i="9"/>
  <c r="W33" i="9"/>
  <c r="W65" i="9"/>
  <c r="W67" i="9"/>
  <c r="W71" i="9"/>
  <c r="W66" i="9"/>
  <c r="W60" i="9"/>
  <c r="W73" i="9"/>
  <c r="W70" i="9"/>
  <c r="W19" i="9"/>
  <c r="W37" i="9"/>
  <c r="U3" i="9"/>
  <c r="W51" i="9"/>
  <c r="W54" i="9"/>
  <c r="W59" i="9"/>
  <c r="J204" i="9"/>
  <c r="W77" i="9" l="1"/>
  <c r="Y124" i="9" s="1"/>
  <c r="Z124" i="9" s="1"/>
  <c r="AA124" i="9" s="1"/>
  <c r="X124" i="9"/>
  <c r="X76" i="9"/>
  <c r="W3" i="9"/>
  <c r="Y76" i="9" s="1"/>
  <c r="Z76" i="9" s="1"/>
  <c r="W150" i="9"/>
  <c r="Y203" i="9" s="1"/>
  <c r="X203" i="9"/>
  <c r="U204" i="9"/>
  <c r="AA76" i="9" l="1"/>
  <c r="X204" i="9"/>
  <c r="W204" i="9"/>
  <c r="Z203" i="9" l="1"/>
  <c r="Z204" i="9" s="1"/>
  <c r="Y204" i="9"/>
  <c r="AA203" i="9" l="1"/>
  <c r="AA204" i="9" s="1"/>
</calcChain>
</file>

<file path=xl/sharedStrings.xml><?xml version="1.0" encoding="utf-8"?>
<sst xmlns="http://schemas.openxmlformats.org/spreadsheetml/2006/main" count="570" uniqueCount="286">
  <si>
    <t>ΕΙΔΟΣ</t>
  </si>
  <si>
    <t>ΜΟΝΑΔΑ ΜΕΤΡ.</t>
  </si>
  <si>
    <t>ΒΟΗΘΕΙΑ ΣΤΟ ΣΠΙΤΙ</t>
  </si>
  <si>
    <t>τεμ</t>
  </si>
  <si>
    <t>Τεμ</t>
  </si>
  <si>
    <t>Οξυζενέ σε μπουκάλι 200ml</t>
  </si>
  <si>
    <t>Ελαστικοί επίδεσμοι 8εκ.Χ4μ..</t>
  </si>
  <si>
    <t>Επίδεσμοι διαφόρων διαστάσεων  (10 τεμ)</t>
  </si>
  <si>
    <t>Πακ.</t>
  </si>
  <si>
    <t>Πακ</t>
  </si>
  <si>
    <t>Αναλγητικό σε υγρή μορφή (depon)</t>
  </si>
  <si>
    <t>Φιάλη</t>
  </si>
  <si>
    <t>Αντιπυρετικό sir Ponstan</t>
  </si>
  <si>
    <t>Τεμ.</t>
  </si>
  <si>
    <t>πακέτο</t>
  </si>
  <si>
    <t>Πακέτο</t>
  </si>
  <si>
    <t>Φιάλ</t>
  </si>
  <si>
    <t>πακ</t>
  </si>
  <si>
    <t xml:space="preserve">Αντιτετανικός ορός </t>
  </si>
  <si>
    <t>Βαμβάκι 100 gr</t>
  </si>
  <si>
    <t xml:space="preserve">Ξύλινα γλωσσοπίεστρα </t>
  </si>
  <si>
    <t>Αποστειρωμένες γάζες 36Χ40εκ  (πακέτο 10 τεμ)</t>
  </si>
  <si>
    <t>Αποστειρωμένες γάζες 15Χ15εκ  (πακέτο 10 τεμ)</t>
  </si>
  <si>
    <t xml:space="preserve">Σετ αφαίρεσης κεντριού (βεντουζάκι) </t>
  </si>
  <si>
    <t xml:space="preserve">Αυτοκόλλητα ράμματα </t>
  </si>
  <si>
    <t>Ηλεκτρολύτες τύπου  ALMORA  για παιδιά</t>
  </si>
  <si>
    <t xml:space="preserve">Αμμωνία στικ για τσίμπημα </t>
  </si>
  <si>
    <t xml:space="preserve">Λευκοπλαστ μεσαίο </t>
  </si>
  <si>
    <t xml:space="preserve">Πιεσόμετα ηλεκτρονικά </t>
  </si>
  <si>
    <t xml:space="preserve">Αυχενικά κολάρα </t>
  </si>
  <si>
    <t xml:space="preserve">Διαστολέας στόματος </t>
  </si>
  <si>
    <t>Γάζες αυτοκόλλητες (πακέτο 10 τεμ. 15εκ Χ9 εκ.)</t>
  </si>
  <si>
    <t xml:space="preserve">Θερμόμετρα ηλεκτρονικά </t>
  </si>
  <si>
    <t>ΔΗΚΕΧ</t>
  </si>
  <si>
    <t>Αντιαλλεργικά δισκία (Zirtek)</t>
  </si>
  <si>
    <t xml:space="preserve">καραμέλες για υπογλικαιμία </t>
  </si>
  <si>
    <t>κιβώτια φαρμακείου</t>
  </si>
  <si>
    <t>Αντισηπτικά χεριών  με αντλία  475 ml</t>
  </si>
  <si>
    <t>Αιμοστατικός επίδεσμος 10 cm</t>
  </si>
  <si>
    <t>Αλοιφή για τσιμπήματα (Fenistil) 30 gr</t>
  </si>
  <si>
    <t>Αντιπυρετικό tab Ponstan</t>
  </si>
  <si>
    <t>Γάζες μεγάλες  18εκ.Χ40 εκ. 12 τεμ</t>
  </si>
  <si>
    <t>Γάζες βαζελινούχες 10εκ.Χ10εκ.</t>
  </si>
  <si>
    <t>Επίδεσμοι μεσσαίοι γάζας 7εκ.Χ5μ</t>
  </si>
  <si>
    <t>Λευκοπλαστ με γάζα αποστειρωμένη  2,5 εκX5,00μ.</t>
  </si>
  <si>
    <t>Αλοιφή για αλλεργίες (Fusicort 30 gr)</t>
  </si>
  <si>
    <t>ΔΡΑΣΤΙΚΗ ΟΥΣΙΑ</t>
  </si>
  <si>
    <t>prednisolone</t>
  </si>
  <si>
    <t>Povidone Iodine</t>
  </si>
  <si>
    <t>Hyoscine Butylbromide</t>
  </si>
  <si>
    <t>Αντιισταμινικό τύπου Fenistil amp</t>
  </si>
  <si>
    <t>Dimetindene</t>
  </si>
  <si>
    <t>Acetylsalicylic Acid</t>
  </si>
  <si>
    <t>Αντιαλλεργικό τύπου Solu Cortef inj 250mg</t>
  </si>
  <si>
    <t>Hydrocortisone Sodium</t>
  </si>
  <si>
    <t>Αναλγητικό- Σπασμολυτικό τύπου Spasmoapotel tab</t>
  </si>
  <si>
    <t>Paracetamol+Hyoscine</t>
  </si>
  <si>
    <t>Αντιισταμινικό Stick για τσιμπήματα τύπου fenistil</t>
  </si>
  <si>
    <t>Αντιφλεγμονώδες gel τύπου Voltaren 100gr</t>
  </si>
  <si>
    <t>Diclofenac Sodium</t>
  </si>
  <si>
    <t>Αντιφλεγμονώδης σκόνη πόσιμη (τύπου voltaren fast sackets)</t>
  </si>
  <si>
    <t>Ακετυλοσαλικυλικό οξύ (τύπου aspirin) 500mg</t>
  </si>
  <si>
    <t>Αντισηπτικό αλκαλικό διάλυμα 500 ml τύπου hibitane sol. alc 0.5%</t>
  </si>
  <si>
    <t>Chlorhexidine Gluconate</t>
  </si>
  <si>
    <t>Betamethasone Valerate + Fucidic Acid</t>
  </si>
  <si>
    <t>Αλοιφή για κάψιμο τύπου Bepanthol 100gr</t>
  </si>
  <si>
    <t>Betamethasone Dipropionate+Gentamycin Sulfate</t>
  </si>
  <si>
    <t>Fucidic Acid</t>
  </si>
  <si>
    <t>Αλοιφή για μελανιές  50 ml</t>
  </si>
  <si>
    <t>Αλοιφή για μυκητιάσεις 15gr  (τύπου Dactador)</t>
  </si>
  <si>
    <t>Hydrocortisone+Miconazole Nitrate</t>
  </si>
  <si>
    <t>Αλοιφή για μυκητιάσεις 30gr  (τύπου Dactarin)</t>
  </si>
  <si>
    <t>Miconazole Nitrate</t>
  </si>
  <si>
    <t>Αλοιφή για τσιμπήματα (τύπου betafusin) 30 gr</t>
  </si>
  <si>
    <t>Αλοιφή αντιφλεγμονώδης για τοπική χρήση 25gr τύπου Elocon</t>
  </si>
  <si>
    <t>Mometasone</t>
  </si>
  <si>
    <t>Paracetamol</t>
  </si>
  <si>
    <t>Αναλγητικό αναβράζον 500 mg τύπου panadol</t>
  </si>
  <si>
    <t>Αναλγητικό αναβράζον 500+65 mg τύπου panadol extra</t>
  </si>
  <si>
    <t>Paracetamol+Caffeine</t>
  </si>
  <si>
    <t>Αναλγητικό αναβράζον 500 mg τύπου depon</t>
  </si>
  <si>
    <t>Αναλγητικό σε μορφή δισκίου 500 mg τύπου depon</t>
  </si>
  <si>
    <t>Ibuprofen</t>
  </si>
  <si>
    <t>Αναλγητικό σε μορφή δισκίου (τύπου Algofren)20Χ200mg</t>
  </si>
  <si>
    <t>cetirizine Hcl</t>
  </si>
  <si>
    <t>Levocetirizine Hcl</t>
  </si>
  <si>
    <t>mefenamic acid</t>
  </si>
  <si>
    <t>naphazoline +Zinc Sulfate</t>
  </si>
  <si>
    <t>tetagam</t>
  </si>
  <si>
    <t xml:space="preserve">betamethasone valerate </t>
  </si>
  <si>
    <t>octenidine+fenoxyethanol</t>
  </si>
  <si>
    <t>diclofenac Sodium</t>
  </si>
  <si>
    <t>tobramycin</t>
  </si>
  <si>
    <t>paracetamole+pseudoephedrine</t>
  </si>
  <si>
    <t>nimesulide</t>
  </si>
  <si>
    <t>paracetamol</t>
  </si>
  <si>
    <t>paracetamol+Orphenadrine</t>
  </si>
  <si>
    <t>hydroxyzine dihydrochloride</t>
  </si>
  <si>
    <t xml:space="preserve">metoclopramide </t>
  </si>
  <si>
    <t xml:space="preserve">cetirizine </t>
  </si>
  <si>
    <t xml:space="preserve">butamirate citrate </t>
  </si>
  <si>
    <t xml:space="preserve">neomycin sulfate </t>
  </si>
  <si>
    <t>loperamide hydrocloride</t>
  </si>
  <si>
    <t>omeprazole</t>
  </si>
  <si>
    <t xml:space="preserve">aluminum hydroxide-magnesium hydroxide </t>
  </si>
  <si>
    <t>aluminum hydroxide-magnesium hydroxide +dimethicone</t>
  </si>
  <si>
    <t xml:space="preserve">Ranidinate Hydrocloride </t>
  </si>
  <si>
    <t>captopril</t>
  </si>
  <si>
    <t xml:space="preserve">Ταινίες μέτρησης σακχάρου CONTOUR NEXT (50 τεμ)  </t>
  </si>
  <si>
    <t xml:space="preserve">Νυχοκόπτες </t>
  </si>
  <si>
    <t>Οφθαλμικές σταγόνες 10ml (τύπου sebptobore)</t>
  </si>
  <si>
    <t>Naphazoline +Boric Acid</t>
  </si>
  <si>
    <t>Οφθαλμικές σταγόνες  5ml (τύπου Tobrex)</t>
  </si>
  <si>
    <t>Αναλγητικό τύπου Mesulid tb 30Χ100mg</t>
  </si>
  <si>
    <t>Αναλγητικό τύπου Apotel 500mg</t>
  </si>
  <si>
    <t>Αναλγητικό τύπου Norgesic 30Χ(35+450)mg</t>
  </si>
  <si>
    <t>Πούδρα για βρέφη 100gr τύπου Fissan</t>
  </si>
  <si>
    <t>Σαπούνι τύπου DETOL 100 gr</t>
  </si>
  <si>
    <t xml:space="preserve">Σιρόπι 200ml τύπου Primperan </t>
  </si>
  <si>
    <t xml:space="preserve">Σιρόπι για βήχα 200ml τύπου SINECOD </t>
  </si>
  <si>
    <t>Σύρυγγες ινσουλίνης  100 τεμ</t>
  </si>
  <si>
    <t>Σπρέυ τύπου Pulvo 100gr</t>
  </si>
  <si>
    <t>Επουλωτική κρέμα τύπου jalplast 100gr</t>
  </si>
  <si>
    <t>υαλουρονικό οξύ</t>
  </si>
  <si>
    <t>Επιθέματα τραυμαπλάστ διαφόρων μεγεθών 20τεμ</t>
  </si>
  <si>
    <t>Φυσιολογικός όρος  μύτης 5ml (τύπου clinofar)</t>
  </si>
  <si>
    <t>Χάπι για διάρροια τύπου immodium 6Χ2mg</t>
  </si>
  <si>
    <t>Χάπι για στομάχι (τύπου Simeco)</t>
  </si>
  <si>
    <t>Χάπι για στομάχι (τύπου Zantac) 150 mg</t>
  </si>
  <si>
    <t>Ψυκτικό σπρέυ (400 ml)</t>
  </si>
  <si>
    <t xml:space="preserve">Αλοιφή αντισηπτική 30 γραμ τύπου Betadine </t>
  </si>
  <si>
    <t>Αλουμινόνερο 200ml</t>
  </si>
  <si>
    <t>Αναλγητικό σε μορφή δισκίου (τύπου Nurofen express)  256mg -24tb</t>
  </si>
  <si>
    <t>Αποστειρωμένες γάζες 17Χ30 εκ. (πακέτο 12 τεμ)</t>
  </si>
  <si>
    <t>Βάμμα ιωδίου 50 ml</t>
  </si>
  <si>
    <t>Bελονάκια σακχάρου 100 τεμ τύπου microlet</t>
  </si>
  <si>
    <t>Γάζες μικρές αυτοκόλλητες  15εκ.X8 εκ (25 τεμ)</t>
  </si>
  <si>
    <t>Γάζες μικρές αυτοκόλλητες   (10εκ.Χ8εκ.) 25τεμ</t>
  </si>
  <si>
    <t>Γάζες μεσαίες αυτοκόλλητες  20εκ.Χ10 εκ. (25τεμ)</t>
  </si>
  <si>
    <t>Γάζες  μεγάλες αυτοκόλλητες  25Χ10 25 τεμ</t>
  </si>
  <si>
    <t xml:space="preserve">Δερματικό διάλυμα (τύπου Octenisept) 250 ml με σύστημα ψεκασμού </t>
  </si>
  <si>
    <t xml:space="preserve">Αντιεμετικό τύπου δραμαμίνης 10  tabs </t>
  </si>
  <si>
    <t>Ελαστικοί επίδεσμοι 12εκ.Χ4μ.</t>
  </si>
  <si>
    <t>Ελαστικοί επίδεσμοι 6 εκ. Χ 4μ</t>
  </si>
  <si>
    <t>Επίδεσμοι μεγάλοι γάζας 10εκ.Χ4μ</t>
  </si>
  <si>
    <t>Επίδεσμοι μικροί γάζας 5εκ.Χ5μ.</t>
  </si>
  <si>
    <t>Αντισηπτικά μαντηλάκια μεγάλο πακέτο (τύπου Detol)</t>
  </si>
  <si>
    <t>Οινόπνευμα 70% 200 ml</t>
  </si>
  <si>
    <t>Οινόπνευμα καθαρό 95% 200 ml</t>
  </si>
  <si>
    <t>Παγοκύστες μεγάλες</t>
  </si>
  <si>
    <t>Αναλγητικό τύπου panadol cold &amp; flu</t>
  </si>
  <si>
    <t>σκαρφιστήρες (πακέτο 100 τεμ)</t>
  </si>
  <si>
    <t>σκαρφιστήρες (πακέτο 50 τεμ)</t>
  </si>
  <si>
    <t>σκαρφιστήρες (πακέτο 25 τεμ)</t>
  </si>
  <si>
    <t>Τεχνητά δάκρυα για παιδιά τύπου Refresh Coll 30 τεμ</t>
  </si>
  <si>
    <t>Συσκευή ASPIVENIN για αναρρόφηση δηλητηρίου</t>
  </si>
  <si>
    <t>Τσιρότα με γάζα μεγάλα (15εκ Χ 27εκ περίπου)</t>
  </si>
  <si>
    <t>Τσιρότα με γάζα μεσαία (10εκ Χ 15εκ περίπου)</t>
  </si>
  <si>
    <t xml:space="preserve">Αποστειρωμένα γάντια (ζεύγος) </t>
  </si>
  <si>
    <t>ζεύγος</t>
  </si>
  <si>
    <t xml:space="preserve">Χωνάκια ωτοσκοπίου 50αδα </t>
  </si>
  <si>
    <t>ΔΝΣΗ ΚΑΘΑΡΙΟΤΗΤΑΣ</t>
  </si>
  <si>
    <t xml:space="preserve">τσιρότα πακ 20 τεμ.διαφ.μεγεθών </t>
  </si>
  <si>
    <t>Σπρέυ τύπου fenistil</t>
  </si>
  <si>
    <t>ΦΠΑ</t>
  </si>
  <si>
    <t>Αλοιφή για κάψιμο τύπου fucidine 30 gr</t>
  </si>
  <si>
    <t>ΠΡΟΝΟΙΑ</t>
  </si>
  <si>
    <t>Οξυζενέ σε μπουκάλι 500ml</t>
  </si>
  <si>
    <t xml:space="preserve">τεμ </t>
  </si>
  <si>
    <t>Γάζες μη αποστειρωμένες απλές (5εκΧ5εκ) (100 τεμ)</t>
  </si>
  <si>
    <t>Γάζες μη αποστειρωμένες απλές (10εκΧ10εκ) (100 τεμ)</t>
  </si>
  <si>
    <t>Βρεφικό γάλα αντιαναγωγικό Sanilac AR 400 gr</t>
  </si>
  <si>
    <t>Βρεφικό γάλα χωρίς λακτόζη Sanilac FL 400 gr</t>
  </si>
  <si>
    <t>Γάζες μη αποστειρωμένες απλές (10εκΧ20εκ) (100 τεμ)</t>
  </si>
  <si>
    <t>Αντιφθειρική lotion Hedrin solution 100 ml</t>
  </si>
  <si>
    <t>Aero chambers small mask (0-18 month)</t>
  </si>
  <si>
    <t>Aero chambers small mask (1 - 5 years)</t>
  </si>
  <si>
    <t>Orthoban 3M 10cm εσωτερικό επιδέσμου/γύψου</t>
  </si>
  <si>
    <t>Γάντια χειρουργικά αποστειρωμένα Νο 8</t>
  </si>
  <si>
    <t>Γάντια χειρουργικά αποστειρωμένα Νο 8,5</t>
  </si>
  <si>
    <t>Φλεβοκαθετήρες 2-way G-20</t>
  </si>
  <si>
    <t>Φλεβοκαθετήρες 2-way G-22</t>
  </si>
  <si>
    <t xml:space="preserve">Eucreas 50+100mg tb </t>
  </si>
  <si>
    <t>Infacolic 50 ml</t>
  </si>
  <si>
    <t>Χειρουργικά ράμματα με κοφτερή κυρτή βελόνα (polyamid) 0/0</t>
  </si>
  <si>
    <t>Χειρουργικά ράμματα με κοφτερή κυρτή βελόνα (polyamid) 1/0</t>
  </si>
  <si>
    <t>Χειρουργικά ράμματα με κοφτερή κυρτή βελόνα (polyamid) 2/0</t>
  </si>
  <si>
    <t>Χειρουργικά ράμματα με κοφτερή κυρτή βελόνα (polyamid) 3/0</t>
  </si>
  <si>
    <t>Χειρουργικά ράμματα με κοφτερή κυρτή βελόνα (polyamid) 4/0</t>
  </si>
  <si>
    <t>Χειρουργικά ράμματα με κοφτερή κυρτή βελόνα (polyamid) 5/0</t>
  </si>
  <si>
    <t xml:space="preserve">Συσκευή εγχυσης ορού απλή </t>
  </si>
  <si>
    <t>Ελαστικός επίδεσμος απλός 6cm</t>
  </si>
  <si>
    <t>Ελαστικός επίδεσμος απλός 10cm</t>
  </si>
  <si>
    <t>Ελαστικός επίδεσμος απλός 15cm</t>
  </si>
  <si>
    <t>Ελαστικός επίδεσμος απλός 20cm</t>
  </si>
  <si>
    <t>ΤΙΜΗ ΜΟΝΑΔΟΣ (χωρίς ΦΠΑ)</t>
  </si>
  <si>
    <t>.</t>
  </si>
  <si>
    <t>ΤΕΛΙΚΟ ΣΥΝΟΛΟ</t>
  </si>
  <si>
    <t>ΣΥΝΟΛΟ ΕΥΡΩ (χωρίς ΦΠΑ)</t>
  </si>
  <si>
    <t>ΔΝΣΕΙΣ</t>
  </si>
  <si>
    <t>ΣΥΝΟΛΙΚΗ ΠΟΣΟΤΗΤΑ</t>
  </si>
  <si>
    <t>Σιρόπι 150 ml τύπου Atarax</t>
  </si>
  <si>
    <t>Γάζες FUCIDINE 10εκ.Χ10 εκ. ( 10φάκ)</t>
  </si>
  <si>
    <t>Gel υπερήχων φυσ/πείας 5lt</t>
  </si>
  <si>
    <t xml:space="preserve">ψαλιδάκι μικρό </t>
  </si>
  <si>
    <t>Πιεσόμετρο κλασσικό με φούσκα (αναλογικό)</t>
  </si>
  <si>
    <t>ΟΠΚ</t>
  </si>
  <si>
    <t>Λίμα νυχιών διπλής όψης (10τεμ)</t>
  </si>
  <si>
    <t>Αντισηπτικό Χεριών 100ml τύπου Bode Sterillium Comfort Gel</t>
  </si>
  <si>
    <t>ΚΔΑΠ ΚΑΡΔΑΜΥΛΩΝ</t>
  </si>
  <si>
    <t>ΠΡΑΣΙΝΟ</t>
  </si>
  <si>
    <t>ΤΕΧΝΙΚΗ</t>
  </si>
  <si>
    <t>Τ.Ο.Α.</t>
  </si>
  <si>
    <t xml:space="preserve">Μάσκα τεχνητής αναπνοής </t>
  </si>
  <si>
    <t>ΚΔΑΠ ΧΙΟΥ</t>
  </si>
  <si>
    <t xml:space="preserve">Αεραγωγός στοματοφαρυγγικός </t>
  </si>
  <si>
    <t>Φυτικό φθειροκτόνο</t>
  </si>
  <si>
    <t xml:space="preserve">ΝΠΔΔ </t>
  </si>
  <si>
    <t>Methylprednisolone</t>
  </si>
  <si>
    <t>Ενδοφλέβια Κορτιζόνη τύπου Solu Medrol inj 125mg</t>
  </si>
  <si>
    <t>Φάκελος Ανάρτησης Χειρός Small (τύπου Orliman C-42A)</t>
  </si>
  <si>
    <t>Φάκελος Ανάρτησης Χειρός Large (τύπου Orliman C-42A)</t>
  </si>
  <si>
    <t>Νάρθηκας ποδιού small (τύπου Ortholand Low Equalizer)</t>
  </si>
  <si>
    <t>Νάρθηκας ποδιού Large (τύπου Ortholand Low Equalizer)</t>
  </si>
  <si>
    <t>Μηχάνημα μέτρησης σακχάρου</t>
  </si>
  <si>
    <t>Ιατρικό ρολό χαρτί εξεταστικό πλαστικοποιημένο 0,5x50m</t>
  </si>
  <si>
    <t xml:space="preserve">Οξύμετρο δακτύλου </t>
  </si>
  <si>
    <t>Χάπι αντιυπερτασικό (τύπου Normolose)  50 mg</t>
  </si>
  <si>
    <t>ΣΥΝΟΛΟ</t>
  </si>
  <si>
    <t>TEMAXIA</t>
  </si>
  <si>
    <t>ΓΕΝΙΚΑ ΣΥΝΟΛΑ</t>
  </si>
  <si>
    <t>Καραμέλες για το λαιμό τύπου Strepsils (παιδικές)</t>
  </si>
  <si>
    <t xml:space="preserve">Τριγωνικός επίδεσμος πολλαπλών χρήσεων (ακινητοποίηση) </t>
  </si>
  <si>
    <t>Steri strip 3M 6mmX100mm (12τεμ ανά πακέτο)</t>
  </si>
  <si>
    <t xml:space="preserve">Ταινίες μέτρησης σακχάρου Microfil Strips (50 τεμ) </t>
  </si>
  <si>
    <t xml:space="preserve">Λάστιχο αιμοληψίας </t>
  </si>
  <si>
    <t>μετρο</t>
  </si>
  <si>
    <t>Μάσκα απλή (συσκευασία 25Χ2 τεμ)</t>
  </si>
  <si>
    <t>Σύριγγα 10 ml (100 τεμ)</t>
  </si>
  <si>
    <t>Σύριγγα 2,5ml (100τεμ)</t>
  </si>
  <si>
    <t>Σύριγγα 5ml (100τεμ)</t>
  </si>
  <si>
    <t>Γάντια μιας χρήσεως χειρουργικά (πακέτο των 100 τεμ) large</t>
  </si>
  <si>
    <t>Γάντια μιας χρήσεως χειρουργικά (πακέτο των 100 τεμ) medium</t>
  </si>
  <si>
    <t xml:space="preserve">Γάντια μιας χρήσεως χειρουργικά (πακέτο των 100 τεμ) small  </t>
  </si>
  <si>
    <t>Γάντια νιτριλίου υποαλλεργικά medium</t>
  </si>
  <si>
    <t>Γάντια νιτριλίου υποαλλεργικά small</t>
  </si>
  <si>
    <t>Κρέμα δερματίτιδας παιδική τύπου Penaten (150ml)</t>
  </si>
  <si>
    <t>Κρέμα δερματίτιδας παιδική τύπου Sudocream (κρέμα για βρέφη)(150ml)</t>
  </si>
  <si>
    <t>Αλοιφή για αλλεργίες τύπου Propiogenta 30gr</t>
  </si>
  <si>
    <t>Αντισηπτικό κολλύριο (τύπου Oculozan)(10ml)</t>
  </si>
  <si>
    <t>Αντισταμινικά δισκία (Xozal) (5MGx30 TABS)</t>
  </si>
  <si>
    <t>Δερματική κρέμα (τύπου BETNOVATE CREAM 25GR 0,1%)</t>
  </si>
  <si>
    <t xml:space="preserve">Διάλειμμα εξωτερικής χρήσης 240 ml τύπου Betadine SOL.10% </t>
  </si>
  <si>
    <t>Διάλειμμα εξωτερικής χρήσης 30 ml τύπου Betadine SOL.10%</t>
  </si>
  <si>
    <t>Ενέσεις τύπου voltaren AMPL 75MGx5</t>
  </si>
  <si>
    <t>Θερμαντική αλοιφή τύπου COUNTERPAIN CREAM 100GR</t>
  </si>
  <si>
    <t>Ινσουλίνη Levemir flexpen (πακ. 5Χ3ml)</t>
  </si>
  <si>
    <t>Ινσουλίνη Novorapid flexpen (πακ. 5Χ3ml)</t>
  </si>
  <si>
    <t>Κορτιζόνη τύπου Medrol 4MGx50 TABS</t>
  </si>
  <si>
    <t>Μικρός ορός 250 ml (sodium chloride 0,9 injection)</t>
  </si>
  <si>
    <t>Σιρόπι 20ml τύπου Zirtek 10mg/20ml (drops)</t>
  </si>
  <si>
    <t>Σπασμολυτικό τύπου Buscopan tb 10mgx40</t>
  </si>
  <si>
    <t>Φυσιολογικοί οροί 1 χρήσης 5 ml (Sodium Chloride 0,9%) amp</t>
  </si>
  <si>
    <t>Φυσιολογικός ορός 0,9% (1λίτ) (Sodium Chloride 0,9%)</t>
  </si>
  <si>
    <t>Φυσιολογικός ορός 100 ml (Sodium Chloride 0,9%)</t>
  </si>
  <si>
    <t>Φυσιολογικός ορός 500 ml (Sodium Chloride 0,9%)</t>
  </si>
  <si>
    <t>Χάπι για αλλεργία τύπου Presolon 5mgX30</t>
  </si>
  <si>
    <t>Χάπι για έλκος  (τύπου Losec) 20mgX20 caps</t>
  </si>
  <si>
    <t>Χάπι για ναυτία τύπου Primperan tbs 10mgX20</t>
  </si>
  <si>
    <t xml:space="preserve">Χάπι για το στομάχι (τύπου Aludrox  TABS 316MGx60 CHEW) </t>
  </si>
  <si>
    <t>Γάντια με talk (latex) large 100 ζεύγη</t>
  </si>
  <si>
    <t>Γάντια με talk (latex) medium 100 ζεύγη</t>
  </si>
  <si>
    <t>Γάντια με talk (latex) small 100 ζεύγη</t>
  </si>
  <si>
    <t>ΦΠΑ 4%</t>
  </si>
  <si>
    <t>ΦΠΑ 9%</t>
  </si>
  <si>
    <t>ΦΠΑ 17%</t>
  </si>
  <si>
    <t>Αναστημόμετρο με ζυγαριά</t>
  </si>
  <si>
    <t>Βρεφοζυγός</t>
  </si>
  <si>
    <t>Δοχείο απόρριψης βελόνων μεγάλο</t>
  </si>
  <si>
    <t>ΟΙΚΟΝΟΜΙΚΗ</t>
  </si>
  <si>
    <t>ΔΙΟΙΚΗΣΗ</t>
  </si>
  <si>
    <t>μαντηλάκια  (τύπουDETOL) 3X15 τεμ</t>
  </si>
  <si>
    <t>ΚΕΝΤΡΟ ΚΟΙΝΟΤΗΤΑΣ</t>
  </si>
  <si>
    <t>ΔΙΑΔΗΜΟΤΙΚΟ ΛΙΜΕΝΙΚΟ ΤΑΜΕΙΟ</t>
  </si>
  <si>
    <t>ΠΡΟΣΦΟΡΑ</t>
  </si>
  <si>
    <t>ΕΜΠΟΡΙΚΗ ΟΝΟΜΑΣΙΑ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</si>
</sst>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b/>
      <sz val="9"/>
      <name val="Cambria"/>
      <family val="1"/>
      <charset val="161"/>
    </font>
    <font>
      <sz val="9"/>
      <name val="Cambria"/>
      <family val="1"/>
      <charset val="161"/>
    </font>
    <font>
      <sz val="9"/>
      <name val="Calibri"/>
      <family val="2"/>
      <charset val="161"/>
    </font>
    <font>
      <b/>
      <sz val="9"/>
      <color rgb="FFFF0000"/>
      <name val="Cambria"/>
      <family val="1"/>
      <charset val="161"/>
    </font>
    <font>
      <sz val="9"/>
      <name val="Calibri"/>
      <family val="2"/>
      <charset val="161"/>
      <scheme val="minor"/>
    </font>
    <font>
      <b/>
      <sz val="9"/>
      <color theme="1"/>
      <name val="Cambria"/>
      <family val="1"/>
      <charset val="161"/>
    </font>
    <font>
      <b/>
      <sz val="9"/>
      <name val="Calibri"/>
      <family val="2"/>
      <charset val="161"/>
      <scheme val="minor"/>
    </font>
    <font>
      <sz val="9"/>
      <name val="Cambria"/>
      <family val="1"/>
      <charset val="161"/>
      <scheme val="major"/>
    </font>
    <font>
      <b/>
      <sz val="9"/>
      <name val="Cambria"/>
      <family val="1"/>
      <charset val="161"/>
      <scheme val="major"/>
    </font>
    <font>
      <b/>
      <sz val="12"/>
      <color theme="1"/>
      <name val="Cambria"/>
      <family val="1"/>
      <charset val="161"/>
    </font>
    <font>
      <sz val="9"/>
      <color theme="1"/>
      <name val="Cambria"/>
      <family val="1"/>
      <charset val="161"/>
    </font>
    <font>
      <b/>
      <sz val="12"/>
      <color theme="1"/>
      <name val="Cambria"/>
      <family val="1"/>
      <charset val="161"/>
      <scheme val="major"/>
    </font>
    <font>
      <sz val="9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0">
    <xf numFmtId="0" fontId="0" fillId="0" borderId="0" xfId="0"/>
    <xf numFmtId="0" fontId="2" fillId="0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 applyProtection="1">
      <alignment horizontal="center" vertical="center" wrapText="1"/>
    </xf>
    <xf numFmtId="0" fontId="6" fillId="0" borderId="0" xfId="0" applyFont="1" applyFill="1" applyProtection="1">
      <protection locked="0"/>
    </xf>
    <xf numFmtId="0" fontId="3" fillId="0" borderId="2" xfId="0" applyFont="1" applyFill="1" applyBorder="1" applyAlignment="1" applyProtection="1">
      <alignment horizont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4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4" fontId="2" fillId="0" borderId="3" xfId="0" applyNumberFormat="1" applyFont="1" applyFill="1" applyBorder="1" applyAlignment="1" applyProtection="1">
      <alignment horizontal="right" vertical="center" wrapText="1"/>
    </xf>
    <xf numFmtId="4" fontId="2" fillId="0" borderId="6" xfId="0" applyNumberFormat="1" applyFont="1" applyFill="1" applyBorder="1" applyAlignment="1" applyProtection="1">
      <alignment horizontal="right" vertical="center" wrapText="1"/>
    </xf>
    <xf numFmtId="4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0" fontId="3" fillId="3" borderId="7" xfId="0" applyFont="1" applyFill="1" applyBorder="1" applyAlignment="1" applyProtection="1">
      <alignment horizontal="center" vertical="center" wrapText="1"/>
    </xf>
    <xf numFmtId="0" fontId="3" fillId="4" borderId="7" xfId="0" applyFont="1" applyFill="1" applyBorder="1" applyAlignment="1" applyProtection="1">
      <alignment horizontal="center" vertical="center" wrapText="1"/>
    </xf>
    <xf numFmtId="4" fontId="2" fillId="0" borderId="9" xfId="0" applyNumberFormat="1" applyFont="1" applyFill="1" applyBorder="1" applyAlignment="1" applyProtection="1">
      <alignment horizontal="right" vertical="center" wrapText="1"/>
    </xf>
    <xf numFmtId="4" fontId="2" fillId="0" borderId="10" xfId="0" applyNumberFormat="1" applyFont="1" applyFill="1" applyBorder="1" applyAlignment="1" applyProtection="1">
      <alignment horizontal="right" vertical="center" wrapText="1"/>
    </xf>
    <xf numFmtId="0" fontId="3" fillId="0" borderId="3" xfId="0" applyFont="1" applyFill="1" applyBorder="1" applyAlignment="1" applyProtection="1">
      <alignment horizont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3" borderId="3" xfId="0" applyFont="1" applyFill="1" applyBorder="1" applyAlignment="1" applyProtection="1">
      <alignment horizontal="center" vertical="center" wrapText="1"/>
    </xf>
    <xf numFmtId="0" fontId="3" fillId="4" borderId="3" xfId="0" applyFont="1" applyFill="1" applyBorder="1" applyAlignment="1" applyProtection="1">
      <alignment horizontal="center" vertical="center" wrapText="1"/>
    </xf>
    <xf numFmtId="4" fontId="2" fillId="0" borderId="11" xfId="0" applyNumberFormat="1" applyFont="1" applyFill="1" applyBorder="1" applyAlignment="1" applyProtection="1">
      <alignment horizontal="right" vertical="center" wrapText="1"/>
    </xf>
    <xf numFmtId="3" fontId="2" fillId="5" borderId="1" xfId="0" applyNumberFormat="1" applyFont="1" applyFill="1" applyBorder="1" applyAlignment="1" applyProtection="1">
      <alignment horizontal="center" vertical="center" wrapText="1"/>
    </xf>
    <xf numFmtId="4" fontId="2" fillId="5" borderId="1" xfId="0" applyNumberFormat="1" applyFont="1" applyFill="1" applyBorder="1" applyAlignment="1" applyProtection="1">
      <alignment horizontal="center" vertical="center" wrapText="1"/>
    </xf>
    <xf numFmtId="4" fontId="2" fillId="0" borderId="12" xfId="0" applyNumberFormat="1" applyFont="1" applyFill="1" applyBorder="1" applyAlignment="1" applyProtection="1">
      <alignment horizontal="right" vertical="center" wrapText="1"/>
    </xf>
    <xf numFmtId="4" fontId="2" fillId="5" borderId="1" xfId="0" applyNumberFormat="1" applyFont="1" applyFill="1" applyBorder="1" applyAlignment="1" applyProtection="1">
      <alignment horizontal="right" vertical="center" wrapText="1"/>
    </xf>
    <xf numFmtId="0" fontId="3" fillId="0" borderId="13" xfId="0" applyFont="1" applyFill="1" applyBorder="1" applyAlignment="1" applyProtection="1">
      <alignment horizont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3" fillId="2" borderId="13" xfId="0" applyFont="1" applyFill="1" applyBorder="1" applyAlignment="1" applyProtection="1">
      <alignment horizontal="center" vertical="center" wrapText="1"/>
    </xf>
    <xf numFmtId="0" fontId="3" fillId="3" borderId="13" xfId="0" applyFont="1" applyFill="1" applyBorder="1" applyAlignment="1" applyProtection="1">
      <alignment horizontal="center" vertical="center" wrapText="1"/>
    </xf>
    <xf numFmtId="0" fontId="3" fillId="4" borderId="13" xfId="0" applyFont="1" applyFill="1" applyBorder="1" applyAlignment="1" applyProtection="1">
      <alignment horizontal="center" vertical="center" wrapText="1"/>
    </xf>
    <xf numFmtId="0" fontId="9" fillId="0" borderId="0" xfId="0" applyFont="1" applyFill="1" applyProtection="1">
      <protection locked="0"/>
    </xf>
    <xf numFmtId="4" fontId="2" fillId="0" borderId="2" xfId="0" applyNumberFormat="1" applyFont="1" applyFill="1" applyBorder="1" applyAlignment="1" applyProtection="1">
      <alignment horizontal="right" vertical="center" wrapText="1"/>
    </xf>
    <xf numFmtId="4" fontId="2" fillId="0" borderId="14" xfId="0" applyNumberFormat="1" applyFont="1" applyFill="1" applyBorder="1" applyAlignment="1" applyProtection="1">
      <alignment horizontal="right" vertical="center" wrapText="1"/>
    </xf>
    <xf numFmtId="4" fontId="2" fillId="0" borderId="15" xfId="0" applyNumberFormat="1" applyFont="1" applyFill="1" applyBorder="1" applyAlignment="1" applyProtection="1">
      <alignment horizontal="right" vertical="center" wrapText="1"/>
    </xf>
    <xf numFmtId="0" fontId="9" fillId="0" borderId="16" xfId="0" applyFont="1" applyFill="1" applyBorder="1" applyAlignment="1" applyProtection="1">
      <alignment horizontal="center" vertical="center"/>
      <protection locked="0"/>
    </xf>
    <xf numFmtId="0" fontId="9" fillId="0" borderId="17" xfId="0" applyFont="1" applyFill="1" applyBorder="1" applyAlignment="1" applyProtection="1">
      <alignment horizontal="center" vertical="center"/>
      <protection locked="0"/>
    </xf>
    <xf numFmtId="0" fontId="9" fillId="0" borderId="18" xfId="0" applyFont="1" applyFill="1" applyBorder="1" applyAlignment="1" applyProtection="1">
      <alignment horizontal="center" vertical="center"/>
      <protection locked="0"/>
    </xf>
    <xf numFmtId="4" fontId="9" fillId="0" borderId="18" xfId="0" applyNumberFormat="1" applyFont="1" applyFill="1" applyBorder="1" applyAlignment="1" applyProtection="1">
      <alignment horizontal="right" vertical="center"/>
      <protection locked="0"/>
    </xf>
    <xf numFmtId="3" fontId="10" fillId="4" borderId="18" xfId="0" applyNumberFormat="1" applyFont="1" applyFill="1" applyBorder="1" applyAlignment="1" applyProtection="1">
      <alignment horizontal="center" vertical="center"/>
      <protection locked="0"/>
    </xf>
    <xf numFmtId="4" fontId="8" fillId="0" borderId="0" xfId="0" applyNumberFormat="1" applyFont="1" applyFill="1" applyProtection="1">
      <protection locked="0"/>
    </xf>
    <xf numFmtId="4" fontId="8" fillId="0" borderId="0" xfId="0" applyNumberFormat="1" applyFont="1" applyFill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center" wrapText="1"/>
    </xf>
    <xf numFmtId="4" fontId="2" fillId="0" borderId="0" xfId="0" applyNumberFormat="1" applyFont="1" applyFill="1" applyBorder="1" applyAlignment="1" applyProtection="1">
      <alignment horizontal="right" vertical="center" wrapText="1"/>
    </xf>
    <xf numFmtId="0" fontId="3" fillId="0" borderId="4" xfId="0" applyFont="1" applyFill="1" applyBorder="1" applyAlignment="1" applyProtection="1">
      <alignment horizont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19" xfId="0" applyFont="1" applyFill="1" applyBorder="1" applyAlignment="1" applyProtection="1">
      <alignment horizontal="center" wrapText="1"/>
    </xf>
    <xf numFmtId="0" fontId="3" fillId="0" borderId="19" xfId="0" applyFont="1" applyFill="1" applyBorder="1" applyAlignment="1" applyProtection="1">
      <alignment horizontal="center" vertical="center" wrapText="1"/>
    </xf>
    <xf numFmtId="4" fontId="7" fillId="0" borderId="19" xfId="0" applyNumberFormat="1" applyFont="1" applyFill="1" applyBorder="1" applyAlignment="1">
      <alignment horizontal="center" vertical="center" wrapText="1"/>
    </xf>
    <xf numFmtId="4" fontId="2" fillId="0" borderId="19" xfId="0" applyNumberFormat="1" applyFont="1" applyFill="1" applyBorder="1" applyAlignment="1" applyProtection="1">
      <alignment horizontal="center" vertical="center" wrapText="1"/>
    </xf>
    <xf numFmtId="4" fontId="7" fillId="0" borderId="7" xfId="0" applyNumberFormat="1" applyFont="1" applyFill="1" applyBorder="1" applyAlignment="1">
      <alignment horizontal="center" vertical="center" wrapText="1"/>
    </xf>
    <xf numFmtId="4" fontId="2" fillId="0" borderId="20" xfId="0" applyNumberFormat="1" applyFont="1" applyFill="1" applyBorder="1" applyAlignment="1" applyProtection="1">
      <alignment horizontal="center" vertical="center" wrapText="1"/>
    </xf>
    <xf numFmtId="4" fontId="7" fillId="0" borderId="4" xfId="0" applyNumberFormat="1" applyFont="1" applyFill="1" applyBorder="1" applyAlignment="1">
      <alignment horizontal="center" vertical="center" wrapText="1"/>
    </xf>
    <xf numFmtId="4" fontId="2" fillId="0" borderId="21" xfId="0" applyNumberFormat="1" applyFont="1" applyFill="1" applyBorder="1" applyAlignment="1" applyProtection="1">
      <alignment horizontal="center" vertical="center" wrapText="1"/>
    </xf>
    <xf numFmtId="4" fontId="2" fillId="0" borderId="9" xfId="0" applyNumberFormat="1" applyFont="1" applyFill="1" applyBorder="1" applyAlignment="1" applyProtection="1">
      <alignment horizontal="center" vertical="center" wrapText="1"/>
    </xf>
    <xf numFmtId="4" fontId="2" fillId="0" borderId="22" xfId="0" applyNumberFormat="1" applyFont="1" applyFill="1" applyBorder="1" applyAlignment="1" applyProtection="1">
      <alignment horizontal="center" vertical="center" wrapText="1"/>
    </xf>
    <xf numFmtId="4" fontId="10" fillId="4" borderId="18" xfId="0" applyNumberFormat="1" applyFont="1" applyFill="1" applyBorder="1" applyAlignment="1" applyProtection="1">
      <alignment horizontal="center" vertical="center"/>
      <protection locked="0"/>
    </xf>
    <xf numFmtId="0" fontId="12" fillId="0" borderId="2" xfId="0" applyFont="1" applyFill="1" applyBorder="1" applyAlignment="1" applyProtection="1">
      <alignment vertical="center" wrapText="1"/>
    </xf>
    <xf numFmtId="0" fontId="12" fillId="0" borderId="7" xfId="0" applyFont="1" applyFill="1" applyBorder="1" applyAlignment="1" applyProtection="1">
      <alignment vertical="center" wrapText="1"/>
    </xf>
    <xf numFmtId="0" fontId="12" fillId="0" borderId="19" xfId="0" applyFont="1" applyFill="1" applyBorder="1" applyAlignment="1" applyProtection="1">
      <alignment vertical="center" wrapText="1"/>
    </xf>
    <xf numFmtId="0" fontId="12" fillId="0" borderId="13" xfId="0" applyFont="1" applyFill="1" applyBorder="1" applyAlignment="1" applyProtection="1">
      <alignment vertical="center" wrapText="1"/>
    </xf>
    <xf numFmtId="0" fontId="12" fillId="0" borderId="23" xfId="0" applyFont="1" applyFill="1" applyBorder="1" applyAlignment="1" applyProtection="1">
      <alignment vertical="center" wrapText="1"/>
    </xf>
    <xf numFmtId="0" fontId="12" fillId="0" borderId="24" xfId="0" applyFont="1" applyFill="1" applyBorder="1" applyAlignment="1" applyProtection="1">
      <alignment vertical="center" wrapText="1"/>
    </xf>
    <xf numFmtId="0" fontId="13" fillId="0" borderId="25" xfId="0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Protection="1">
      <protection locked="0"/>
    </xf>
    <xf numFmtId="0" fontId="15" fillId="0" borderId="2" xfId="0" applyFont="1" applyFill="1" applyBorder="1" applyAlignment="1" applyProtection="1">
      <alignment wrapText="1"/>
      <protection locked="0"/>
    </xf>
    <xf numFmtId="0" fontId="15" fillId="0" borderId="23" xfId="0" applyFont="1" applyFill="1" applyBorder="1" applyAlignment="1" applyProtection="1">
      <alignment wrapText="1"/>
      <protection locked="0"/>
    </xf>
    <xf numFmtId="0" fontId="15" fillId="0" borderId="24" xfId="0" applyFont="1" applyFill="1" applyBorder="1" applyAlignment="1" applyProtection="1">
      <alignment wrapText="1"/>
      <protection locked="0"/>
    </xf>
    <xf numFmtId="0" fontId="12" fillId="0" borderId="3" xfId="0" applyFont="1" applyFill="1" applyBorder="1" applyAlignment="1" applyProtection="1">
      <alignment vertical="center" wrapText="1"/>
    </xf>
    <xf numFmtId="0" fontId="2" fillId="6" borderId="1" xfId="0" applyFont="1" applyFill="1" applyBorder="1" applyAlignment="1" applyProtection="1">
      <alignment horizontal="center" vertical="center" wrapText="1"/>
    </xf>
    <xf numFmtId="0" fontId="3" fillId="6" borderId="2" xfId="0" applyFont="1" applyFill="1" applyBorder="1" applyAlignment="1" applyProtection="1">
      <alignment horizontal="center" vertical="center" wrapText="1"/>
    </xf>
    <xf numFmtId="0" fontId="3" fillId="6" borderId="3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vertical="center" wrapText="1"/>
    </xf>
    <xf numFmtId="0" fontId="4" fillId="0" borderId="2" xfId="0" applyFont="1" applyFill="1" applyBorder="1" applyAlignment="1" applyProtection="1">
      <alignment wrapText="1"/>
      <protection locked="0"/>
    </xf>
    <xf numFmtId="0" fontId="4" fillId="0" borderId="7" xfId="0" applyFont="1" applyFill="1" applyBorder="1" applyAlignment="1" applyProtection="1">
      <alignment wrapText="1"/>
      <protection locked="0"/>
    </xf>
    <xf numFmtId="0" fontId="3" fillId="4" borderId="3" xfId="0" applyFont="1" applyFill="1" applyBorder="1" applyAlignment="1" applyProtection="1">
      <alignment horizontal="center" vertical="center" wrapText="1"/>
      <protection locked="0"/>
    </xf>
    <xf numFmtId="0" fontId="3" fillId="4" borderId="2" xfId="0" applyFont="1" applyFill="1" applyBorder="1" applyAlignment="1" applyProtection="1">
      <alignment horizontal="center" vertical="center" wrapText="1"/>
      <protection locked="0"/>
    </xf>
    <xf numFmtId="0" fontId="3" fillId="4" borderId="8" xfId="0" applyFont="1" applyFill="1" applyBorder="1" applyAlignment="1" applyProtection="1">
      <alignment horizontal="center" vertical="center" wrapText="1"/>
      <protection locked="0"/>
    </xf>
    <xf numFmtId="0" fontId="3" fillId="4" borderId="3" xfId="0" applyFont="1" applyFill="1" applyBorder="1" applyAlignment="1" applyProtection="1">
      <alignment horizontal="center" vertical="center" wrapText="1"/>
      <protection locked="0"/>
    </xf>
    <xf numFmtId="0" fontId="3" fillId="4" borderId="8" xfId="0" applyFont="1" applyFill="1" applyBorder="1" applyAlignment="1" applyProtection="1">
      <alignment horizontal="center" vertical="center" wrapText="1"/>
      <protection locked="0"/>
    </xf>
    <xf numFmtId="0" fontId="3" fillId="4" borderId="3" xfId="0" applyFont="1" applyFill="1" applyBorder="1" applyAlignment="1" applyProtection="1">
      <alignment horizontal="center" vertical="center" wrapText="1"/>
      <protection locked="0"/>
    </xf>
    <xf numFmtId="0" fontId="3" fillId="4" borderId="2" xfId="0" applyFont="1" applyFill="1" applyBorder="1" applyAlignment="1" applyProtection="1">
      <alignment horizontal="center" vertical="center" wrapText="1"/>
      <protection locked="0"/>
    </xf>
    <xf numFmtId="0" fontId="3" fillId="4" borderId="5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19" xfId="0" applyFont="1" applyFill="1" applyBorder="1" applyAlignment="1" applyProtection="1">
      <alignment horizontal="center" vertical="center" wrapText="1"/>
    </xf>
    <xf numFmtId="0" fontId="7" fillId="5" borderId="1" xfId="0" applyFont="1" applyFill="1" applyBorder="1" applyAlignment="1" applyProtection="1">
      <alignment horizontal="center" vertical="center" wrapText="1"/>
    </xf>
    <xf numFmtId="0" fontId="2" fillId="5" borderId="1" xfId="0" applyFont="1" applyFill="1" applyBorder="1" applyAlignment="1" applyProtection="1">
      <alignment horizontal="center" vertical="center" wrapText="1"/>
    </xf>
    <xf numFmtId="4" fontId="7" fillId="5" borderId="1" xfId="0" applyNumberFormat="1" applyFont="1" applyFill="1" applyBorder="1" applyAlignment="1" applyProtection="1">
      <alignment horizontal="center" vertical="center" wrapText="1"/>
    </xf>
    <xf numFmtId="0" fontId="11" fillId="5" borderId="1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4" fontId="5" fillId="0" borderId="26" xfId="0" applyNumberFormat="1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Border="1" applyAlignment="1" applyProtection="1">
      <alignment horizontal="center" vertical="center" wrapText="1"/>
    </xf>
    <xf numFmtId="4" fontId="5" fillId="0" borderId="27" xfId="0" applyNumberFormat="1" applyFont="1" applyFill="1" applyBorder="1" applyAlignment="1" applyProtection="1">
      <alignment horizontal="center" vertical="center" wrapText="1"/>
    </xf>
    <xf numFmtId="4" fontId="2" fillId="0" borderId="26" xfId="0" applyNumberFormat="1" applyFont="1" applyFill="1" applyBorder="1" applyAlignment="1" applyProtection="1">
      <alignment horizontal="right" vertical="center" wrapText="1"/>
    </xf>
    <xf numFmtId="4" fontId="2" fillId="0" borderId="27" xfId="0" applyNumberFormat="1" applyFont="1" applyFill="1" applyBorder="1" applyAlignment="1" applyProtection="1">
      <alignment horizontal="right" vertical="center" wrapText="1"/>
    </xf>
    <xf numFmtId="3" fontId="2" fillId="0" borderId="28" xfId="0" applyNumberFormat="1" applyFont="1" applyFill="1" applyBorder="1" applyAlignment="1" applyProtection="1">
      <alignment horizontal="center" vertical="center" wrapText="1"/>
    </xf>
    <xf numFmtId="4" fontId="5" fillId="0" borderId="14" xfId="0" applyNumberFormat="1" applyFont="1" applyFill="1" applyBorder="1" applyAlignment="1" applyProtection="1">
      <alignment horizontal="right" vertical="center" wrapText="1"/>
    </xf>
    <xf numFmtId="4" fontId="5" fillId="0" borderId="0" xfId="0" applyNumberFormat="1" applyFont="1" applyFill="1" applyBorder="1" applyAlignment="1" applyProtection="1">
      <alignment horizontal="right" vertical="center" wrapText="1"/>
    </xf>
    <xf numFmtId="3" fontId="2" fillId="0" borderId="14" xfId="0" applyNumberFormat="1" applyFont="1" applyFill="1" applyBorder="1" applyAlignment="1" applyProtection="1">
      <alignment horizontal="center" vertical="center" wrapText="1"/>
    </xf>
    <xf numFmtId="4" fontId="2" fillId="0" borderId="15" xfId="0" applyNumberFormat="1" applyFont="1" applyFill="1" applyBorder="1" applyAlignment="1" applyProtection="1">
      <alignment horizontal="center" vertical="center" wrapText="1"/>
    </xf>
    <xf numFmtId="3" fontId="2" fillId="0" borderId="12" xfId="0" applyNumberFormat="1" applyFont="1" applyFill="1" applyBorder="1" applyAlignment="1" applyProtection="1">
      <alignment horizontal="center" vertical="center" wrapText="1"/>
    </xf>
    <xf numFmtId="4" fontId="2" fillId="0" borderId="29" xfId="0" applyNumberFormat="1" applyFont="1" applyFill="1" applyBorder="1" applyAlignment="1" applyProtection="1">
      <alignment horizontal="right" vertical="center" wrapText="1"/>
    </xf>
    <xf numFmtId="4" fontId="2" fillId="0" borderId="30" xfId="0" applyNumberFormat="1" applyFont="1" applyFill="1" applyBorder="1" applyAlignment="1" applyProtection="1">
      <alignment horizontal="right" vertical="center" wrapText="1"/>
    </xf>
    <xf numFmtId="4" fontId="2" fillId="0" borderId="31" xfId="0" applyNumberFormat="1" applyFont="1" applyFill="1" applyBorder="1" applyAlignment="1" applyProtection="1">
      <alignment horizontal="right" vertical="center" wrapText="1"/>
    </xf>
    <xf numFmtId="4" fontId="2" fillId="0" borderId="10" xfId="0" applyNumberFormat="1" applyFont="1" applyFill="1" applyBorder="1" applyAlignment="1" applyProtection="1">
      <alignment horizontal="center" vertical="center" wrapText="1"/>
    </xf>
    <xf numFmtId="4" fontId="7" fillId="5" borderId="25" xfId="0" applyNumberFormat="1" applyFont="1" applyFill="1" applyBorder="1" applyAlignment="1" applyProtection="1">
      <alignment horizontal="center" vertical="center" wrapText="1"/>
    </xf>
    <xf numFmtId="4" fontId="7" fillId="0" borderId="3" xfId="0" applyNumberFormat="1" applyFont="1" applyFill="1" applyBorder="1" applyAlignment="1" applyProtection="1">
      <alignment horizontal="right" vertical="center" wrapText="1"/>
      <protection locked="0"/>
    </xf>
    <xf numFmtId="4" fontId="7" fillId="0" borderId="2" xfId="0" applyNumberFormat="1" applyFont="1" applyFill="1" applyBorder="1" applyAlignment="1" applyProtection="1">
      <alignment horizontal="right" vertical="center" wrapText="1"/>
      <protection locked="0"/>
    </xf>
    <xf numFmtId="4" fontId="7" fillId="0" borderId="8" xfId="0" applyNumberFormat="1" applyFont="1" applyFill="1" applyBorder="1" applyAlignment="1" applyProtection="1">
      <alignment horizontal="right" vertical="center" wrapText="1"/>
      <protection locked="0"/>
    </xf>
    <xf numFmtId="4" fontId="2" fillId="0" borderId="3" xfId="0" applyNumberFormat="1" applyFont="1" applyFill="1" applyBorder="1" applyAlignment="1" applyProtection="1">
      <alignment horizontal="right" vertical="center" wrapText="1"/>
      <protection locked="0"/>
    </xf>
    <xf numFmtId="4" fontId="7" fillId="0" borderId="5" xfId="0" applyNumberFormat="1" applyFont="1" applyFill="1" applyBorder="1" applyAlignment="1" applyProtection="1">
      <alignment horizontal="right" vertical="center" wrapText="1"/>
      <protection locked="0"/>
    </xf>
    <xf numFmtId="4" fontId="2" fillId="4" borderId="3" xfId="0" applyNumberFormat="1" applyFont="1" applyFill="1" applyBorder="1" applyAlignment="1" applyProtection="1">
      <alignment horizontal="right" vertical="center" wrapText="1"/>
      <protection locked="0"/>
    </xf>
    <xf numFmtId="4" fontId="7" fillId="4" borderId="3" xfId="0" applyNumberFormat="1" applyFont="1" applyFill="1" applyBorder="1" applyAlignment="1" applyProtection="1">
      <alignment horizontal="right" vertical="center" wrapText="1"/>
      <protection locked="0"/>
    </xf>
    <xf numFmtId="4" fontId="7" fillId="4" borderId="2" xfId="0" applyNumberFormat="1" applyFont="1" applyFill="1" applyBorder="1" applyAlignment="1" applyProtection="1">
      <alignment horizontal="right" vertical="center" wrapText="1"/>
      <protection locked="0"/>
    </xf>
    <xf numFmtId="4" fontId="7" fillId="4" borderId="5" xfId="0" applyNumberFormat="1" applyFont="1" applyFill="1" applyBorder="1" applyAlignment="1" applyProtection="1">
      <alignment horizontal="right" vertical="center" wrapText="1"/>
      <protection locked="0"/>
    </xf>
    <xf numFmtId="4" fontId="7" fillId="4" borderId="8" xfId="0" applyNumberFormat="1" applyFont="1" applyFill="1" applyBorder="1" applyAlignment="1" applyProtection="1">
      <alignment horizontal="right" vertical="center" wrapText="1"/>
      <protection locked="0"/>
    </xf>
    <xf numFmtId="4" fontId="2" fillId="5" borderId="25" xfId="0" applyNumberFormat="1" applyFont="1" applyFill="1" applyBorder="1" applyAlignment="1" applyProtection="1">
      <alignment horizontal="center" vertical="center" wrapText="1"/>
    </xf>
    <xf numFmtId="4" fontId="2" fillId="5" borderId="25" xfId="0" applyNumberFormat="1" applyFont="1" applyFill="1" applyBorder="1" applyAlignment="1" applyProtection="1">
      <alignment horizontal="right" vertical="center" wrapText="1"/>
    </xf>
    <xf numFmtId="4" fontId="10" fillId="4" borderId="32" xfId="0" applyNumberFormat="1" applyFont="1" applyFill="1" applyBorder="1" applyAlignment="1" applyProtection="1">
      <alignment horizontal="center" vertical="center"/>
      <protection locked="0"/>
    </xf>
    <xf numFmtId="0" fontId="6" fillId="0" borderId="33" xfId="0" applyFont="1" applyFill="1" applyBorder="1" applyProtection="1">
      <protection locked="0"/>
    </xf>
    <xf numFmtId="0" fontId="9" fillId="0" borderId="33" xfId="0" applyFont="1" applyFill="1" applyBorder="1" applyProtection="1">
      <protection locked="0"/>
    </xf>
    <xf numFmtId="0" fontId="6" fillId="0" borderId="0" xfId="0" applyFont="1" applyFill="1" applyProtection="1"/>
    <xf numFmtId="0" fontId="9" fillId="0" borderId="0" xfId="0" applyFont="1" applyFill="1" applyProtection="1"/>
    <xf numFmtId="0" fontId="6" fillId="4" borderId="2" xfId="0" applyFont="1" applyFill="1" applyBorder="1" applyProtection="1">
      <protection locked="0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S216"/>
  <sheetViews>
    <sheetView tabSelected="1" zoomScaleNormal="100" workbookViewId="0">
      <pane ySplit="2" topLeftCell="A106" activePane="bottomLeft" state="frozen"/>
      <selection activeCell="B181" sqref="B181"/>
      <selection pane="bottomLeft" activeCell="AB123" sqref="AB123:AB124"/>
    </sheetView>
  </sheetViews>
  <sheetFormatPr defaultRowHeight="12" x14ac:dyDescent="0.2"/>
  <cols>
    <col min="1" max="1" width="32.140625" style="69" customWidth="1"/>
    <col min="2" max="2" width="20.85546875" style="5" customWidth="1"/>
    <col min="3" max="3" width="9.140625" style="5" hidden="1" customWidth="1"/>
    <col min="4" max="4" width="9.7109375" style="5" customWidth="1"/>
    <col min="5" max="5" width="9.140625" style="5" hidden="1" customWidth="1"/>
    <col min="6" max="9" width="9.7109375" style="5" hidden="1" customWidth="1"/>
    <col min="10" max="10" width="11.42578125" style="5" hidden="1" customWidth="1"/>
    <col min="11" max="12" width="9.7109375" style="5" hidden="1" customWidth="1"/>
    <col min="13" max="13" width="10.140625" style="5" hidden="1" customWidth="1"/>
    <col min="14" max="14" width="10.7109375" style="5" hidden="1" customWidth="1"/>
    <col min="15" max="15" width="11.85546875" style="5" hidden="1" customWidth="1"/>
    <col min="16" max="16" width="11.42578125" style="5" hidden="1" customWidth="1"/>
    <col min="17" max="17" width="8.85546875" style="5" hidden="1" customWidth="1"/>
    <col min="18" max="18" width="8.5703125" style="5" hidden="1" customWidth="1"/>
    <col min="19" max="19" width="13.140625" style="5" hidden="1" customWidth="1"/>
    <col min="20" max="20" width="12" style="5" hidden="1" customWidth="1"/>
    <col min="21" max="21" width="11.140625" style="5" customWidth="1"/>
    <col min="22" max="22" width="12.85546875" style="5" customWidth="1"/>
    <col min="23" max="23" width="10.140625" style="45" customWidth="1"/>
    <col min="24" max="27" width="10.7109375" style="45" customWidth="1"/>
    <col min="28" max="28" width="16.5703125" style="5" customWidth="1"/>
    <col min="29" max="45" width="9.140625" style="127"/>
    <col min="46" max="16384" width="9.140625" style="5"/>
  </cols>
  <sheetData>
    <row r="1" spans="1:45" ht="30" customHeight="1" thickBot="1" x14ac:dyDescent="0.25">
      <c r="A1" s="94" t="s">
        <v>284</v>
      </c>
    </row>
    <row r="2" spans="1:45" ht="48.75" thickBot="1" x14ac:dyDescent="0.25">
      <c r="A2" s="91" t="s">
        <v>0</v>
      </c>
      <c r="B2" s="92" t="s">
        <v>46</v>
      </c>
      <c r="C2" s="1" t="s">
        <v>164</v>
      </c>
      <c r="D2" s="92" t="s">
        <v>1</v>
      </c>
      <c r="E2" s="2" t="s">
        <v>280</v>
      </c>
      <c r="F2" s="2" t="s">
        <v>210</v>
      </c>
      <c r="G2" s="2" t="s">
        <v>211</v>
      </c>
      <c r="H2" s="2" t="s">
        <v>279</v>
      </c>
      <c r="I2" s="2" t="s">
        <v>212</v>
      </c>
      <c r="J2" s="74" t="s">
        <v>199</v>
      </c>
      <c r="K2" s="3" t="s">
        <v>161</v>
      </c>
      <c r="L2" s="3" t="s">
        <v>209</v>
      </c>
      <c r="M2" s="3" t="s">
        <v>214</v>
      </c>
      <c r="N2" s="3" t="s">
        <v>2</v>
      </c>
      <c r="O2" s="3" t="s">
        <v>282</v>
      </c>
      <c r="P2" s="3" t="s">
        <v>166</v>
      </c>
      <c r="Q2" s="4" t="s">
        <v>33</v>
      </c>
      <c r="R2" s="4" t="s">
        <v>206</v>
      </c>
      <c r="S2" s="4" t="s">
        <v>283</v>
      </c>
      <c r="T2" s="4" t="s">
        <v>217</v>
      </c>
      <c r="U2" s="92" t="s">
        <v>200</v>
      </c>
      <c r="V2" s="28" t="s">
        <v>195</v>
      </c>
      <c r="W2" s="111" t="s">
        <v>198</v>
      </c>
      <c r="X2" s="96"/>
      <c r="Y2" s="97"/>
      <c r="Z2" s="97"/>
      <c r="AA2" s="98"/>
      <c r="AB2" s="93" t="s">
        <v>285</v>
      </c>
    </row>
    <row r="3" spans="1:45" hidden="1" x14ac:dyDescent="0.2">
      <c r="A3" s="62" t="s">
        <v>182</v>
      </c>
      <c r="B3" s="6"/>
      <c r="C3" s="6">
        <v>4</v>
      </c>
      <c r="D3" s="7" t="s">
        <v>17</v>
      </c>
      <c r="E3" s="8"/>
      <c r="F3" s="8"/>
      <c r="G3" s="8"/>
      <c r="H3" s="8"/>
      <c r="I3" s="8"/>
      <c r="J3" s="75">
        <f t="shared" ref="J3:J66" si="0">SUM(E3:I3)</f>
        <v>0</v>
      </c>
      <c r="K3" s="9"/>
      <c r="L3" s="9"/>
      <c r="M3" s="9"/>
      <c r="N3" s="9"/>
      <c r="O3" s="9"/>
      <c r="P3" s="9"/>
      <c r="Q3" s="10"/>
      <c r="R3" s="10"/>
      <c r="S3" s="80"/>
      <c r="T3" s="10"/>
      <c r="U3" s="95">
        <f>SUM(J3:T3)</f>
        <v>0</v>
      </c>
      <c r="V3" s="112"/>
      <c r="W3" s="26">
        <f t="shared" ref="W3:W34" si="1">U3*V3</f>
        <v>0</v>
      </c>
      <c r="X3" s="99"/>
      <c r="Y3" s="48"/>
      <c r="Z3" s="48"/>
      <c r="AA3" s="100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</row>
    <row r="4" spans="1:45" hidden="1" x14ac:dyDescent="0.2">
      <c r="A4" s="62" t="s">
        <v>183</v>
      </c>
      <c r="B4" s="6"/>
      <c r="C4" s="6">
        <v>4</v>
      </c>
      <c r="D4" s="7" t="s">
        <v>17</v>
      </c>
      <c r="E4" s="8"/>
      <c r="F4" s="8"/>
      <c r="G4" s="8"/>
      <c r="H4" s="8"/>
      <c r="I4" s="8"/>
      <c r="J4" s="75">
        <f t="shared" si="0"/>
        <v>0</v>
      </c>
      <c r="K4" s="9"/>
      <c r="L4" s="9"/>
      <c r="M4" s="9"/>
      <c r="N4" s="9"/>
      <c r="O4" s="9"/>
      <c r="P4" s="9"/>
      <c r="Q4" s="10"/>
      <c r="R4" s="10"/>
      <c r="S4" s="80"/>
      <c r="T4" s="10"/>
      <c r="U4" s="95">
        <f t="shared" ref="U4:U67" si="2">SUM(J4:T4)</f>
        <v>0</v>
      </c>
      <c r="V4" s="112"/>
      <c r="W4" s="26">
        <f t="shared" si="1"/>
        <v>0</v>
      </c>
      <c r="X4" s="99"/>
      <c r="Y4" s="48"/>
      <c r="Z4" s="48"/>
      <c r="AA4" s="100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</row>
    <row r="5" spans="1:45" ht="24" x14ac:dyDescent="0.2">
      <c r="A5" s="62" t="s">
        <v>61</v>
      </c>
      <c r="B5" s="6" t="s">
        <v>52</v>
      </c>
      <c r="C5" s="6">
        <v>4</v>
      </c>
      <c r="D5" s="7" t="s">
        <v>9</v>
      </c>
      <c r="E5" s="8"/>
      <c r="F5" s="8">
        <v>3</v>
      </c>
      <c r="G5" s="8"/>
      <c r="H5" s="8"/>
      <c r="I5" s="8"/>
      <c r="J5" s="75">
        <f t="shared" si="0"/>
        <v>3</v>
      </c>
      <c r="K5" s="9">
        <v>20</v>
      </c>
      <c r="L5" s="9"/>
      <c r="M5" s="9"/>
      <c r="N5" s="9"/>
      <c r="O5" s="9"/>
      <c r="P5" s="9"/>
      <c r="Q5" s="10"/>
      <c r="R5" s="10"/>
      <c r="S5" s="80"/>
      <c r="T5" s="10">
        <v>10</v>
      </c>
      <c r="U5" s="95">
        <f t="shared" si="2"/>
        <v>33</v>
      </c>
      <c r="V5" s="118"/>
      <c r="W5" s="26">
        <f t="shared" si="1"/>
        <v>0</v>
      </c>
      <c r="X5" s="99"/>
      <c r="Y5" s="48"/>
      <c r="Z5" s="48"/>
      <c r="AA5" s="48"/>
      <c r="AB5" s="129"/>
    </row>
    <row r="6" spans="1:45" ht="24" x14ac:dyDescent="0.2">
      <c r="A6" s="62" t="s">
        <v>130</v>
      </c>
      <c r="B6" s="6" t="s">
        <v>48</v>
      </c>
      <c r="C6" s="6">
        <v>4</v>
      </c>
      <c r="D6" s="7" t="s">
        <v>3</v>
      </c>
      <c r="E6" s="8"/>
      <c r="F6" s="8"/>
      <c r="G6" s="8"/>
      <c r="H6" s="8">
        <v>1</v>
      </c>
      <c r="I6" s="8"/>
      <c r="J6" s="75">
        <f t="shared" si="0"/>
        <v>1</v>
      </c>
      <c r="K6" s="9"/>
      <c r="L6" s="9"/>
      <c r="M6" s="9"/>
      <c r="N6" s="9"/>
      <c r="O6" s="9"/>
      <c r="P6" s="9"/>
      <c r="Q6" s="10">
        <v>2</v>
      </c>
      <c r="R6" s="10"/>
      <c r="S6" s="80">
        <v>1</v>
      </c>
      <c r="T6" s="10">
        <v>40</v>
      </c>
      <c r="U6" s="95">
        <f t="shared" si="2"/>
        <v>44</v>
      </c>
      <c r="V6" s="118"/>
      <c r="W6" s="26">
        <f t="shared" si="1"/>
        <v>0</v>
      </c>
      <c r="X6" s="99"/>
      <c r="Y6" s="48"/>
      <c r="Z6" s="48"/>
      <c r="AA6" s="48"/>
      <c r="AB6" s="129"/>
    </row>
    <row r="7" spans="1:45" ht="24" x14ac:dyDescent="0.2">
      <c r="A7" s="62" t="s">
        <v>74</v>
      </c>
      <c r="B7" s="6" t="s">
        <v>75</v>
      </c>
      <c r="C7" s="6">
        <v>4</v>
      </c>
      <c r="D7" s="7" t="s">
        <v>3</v>
      </c>
      <c r="E7" s="8"/>
      <c r="F7" s="8"/>
      <c r="G7" s="8"/>
      <c r="H7" s="8"/>
      <c r="I7" s="8"/>
      <c r="J7" s="75">
        <f t="shared" si="0"/>
        <v>0</v>
      </c>
      <c r="K7" s="9"/>
      <c r="L7" s="9"/>
      <c r="M7" s="9"/>
      <c r="N7" s="9"/>
      <c r="O7" s="9"/>
      <c r="P7" s="9"/>
      <c r="Q7" s="10">
        <v>4</v>
      </c>
      <c r="R7" s="10"/>
      <c r="S7" s="80"/>
      <c r="T7" s="10">
        <v>20</v>
      </c>
      <c r="U7" s="95">
        <f t="shared" si="2"/>
        <v>24</v>
      </c>
      <c r="V7" s="118"/>
      <c r="W7" s="26">
        <f t="shared" si="1"/>
        <v>0</v>
      </c>
      <c r="X7" s="99"/>
      <c r="Y7" s="48"/>
      <c r="Z7" s="48"/>
      <c r="AA7" s="48"/>
      <c r="AB7" s="129"/>
    </row>
    <row r="8" spans="1:45" ht="24" x14ac:dyDescent="0.2">
      <c r="A8" s="62" t="s">
        <v>45</v>
      </c>
      <c r="B8" s="6" t="s">
        <v>64</v>
      </c>
      <c r="C8" s="6">
        <v>4</v>
      </c>
      <c r="D8" s="7" t="s">
        <v>3</v>
      </c>
      <c r="E8" s="8"/>
      <c r="F8" s="8"/>
      <c r="G8" s="8"/>
      <c r="H8" s="8"/>
      <c r="I8" s="8"/>
      <c r="J8" s="75">
        <f t="shared" si="0"/>
        <v>0</v>
      </c>
      <c r="K8" s="9"/>
      <c r="L8" s="9">
        <v>1</v>
      </c>
      <c r="M8" s="9"/>
      <c r="N8" s="9">
        <v>5</v>
      </c>
      <c r="O8" s="9"/>
      <c r="P8" s="9"/>
      <c r="Q8" s="10">
        <v>5</v>
      </c>
      <c r="R8" s="10"/>
      <c r="S8" s="80"/>
      <c r="T8" s="10">
        <v>20</v>
      </c>
      <c r="U8" s="95">
        <f t="shared" si="2"/>
        <v>31</v>
      </c>
      <c r="V8" s="118"/>
      <c r="W8" s="26">
        <f t="shared" si="1"/>
        <v>0</v>
      </c>
      <c r="X8" s="99"/>
      <c r="Y8" s="48"/>
      <c r="Z8" s="48"/>
      <c r="AA8" s="48"/>
      <c r="AB8" s="129"/>
    </row>
    <row r="9" spans="1:45" ht="36" x14ac:dyDescent="0.2">
      <c r="A9" s="62" t="s">
        <v>248</v>
      </c>
      <c r="B9" s="6" t="s">
        <v>66</v>
      </c>
      <c r="C9" s="6">
        <v>4</v>
      </c>
      <c r="D9" s="7" t="s">
        <v>4</v>
      </c>
      <c r="E9" s="8"/>
      <c r="F9" s="8">
        <v>3</v>
      </c>
      <c r="G9" s="8"/>
      <c r="H9" s="8">
        <v>2</v>
      </c>
      <c r="I9" s="8"/>
      <c r="J9" s="75">
        <f t="shared" si="0"/>
        <v>5</v>
      </c>
      <c r="K9" s="9"/>
      <c r="L9" s="9"/>
      <c r="M9" s="9"/>
      <c r="N9" s="9">
        <v>5</v>
      </c>
      <c r="O9" s="9"/>
      <c r="P9" s="9"/>
      <c r="Q9" s="10">
        <v>5</v>
      </c>
      <c r="R9" s="10"/>
      <c r="S9" s="80"/>
      <c r="T9" s="10">
        <v>20</v>
      </c>
      <c r="U9" s="95">
        <f t="shared" si="2"/>
        <v>35</v>
      </c>
      <c r="V9" s="118"/>
      <c r="W9" s="26">
        <f t="shared" si="1"/>
        <v>0</v>
      </c>
      <c r="X9" s="99"/>
      <c r="Y9" s="48"/>
      <c r="Z9" s="48"/>
      <c r="AA9" s="48"/>
      <c r="AB9" s="129"/>
    </row>
    <row r="10" spans="1:45" x14ac:dyDescent="0.2">
      <c r="A10" s="62" t="s">
        <v>165</v>
      </c>
      <c r="B10" s="6" t="s">
        <v>67</v>
      </c>
      <c r="C10" s="6">
        <v>4</v>
      </c>
      <c r="D10" s="7" t="s">
        <v>4</v>
      </c>
      <c r="E10" s="8"/>
      <c r="F10" s="8">
        <v>3</v>
      </c>
      <c r="G10" s="8"/>
      <c r="H10" s="8">
        <v>1</v>
      </c>
      <c r="I10" s="8"/>
      <c r="J10" s="75">
        <f t="shared" si="0"/>
        <v>4</v>
      </c>
      <c r="K10" s="9">
        <v>30</v>
      </c>
      <c r="L10" s="9"/>
      <c r="M10" s="9">
        <v>2</v>
      </c>
      <c r="N10" s="9">
        <v>5</v>
      </c>
      <c r="O10" s="9"/>
      <c r="P10" s="9"/>
      <c r="Q10" s="10">
        <v>7</v>
      </c>
      <c r="R10" s="10"/>
      <c r="S10" s="80">
        <v>1</v>
      </c>
      <c r="T10" s="10">
        <v>30</v>
      </c>
      <c r="U10" s="95">
        <f t="shared" si="2"/>
        <v>79</v>
      </c>
      <c r="V10" s="118"/>
      <c r="W10" s="26">
        <f t="shared" si="1"/>
        <v>0</v>
      </c>
      <c r="X10" s="99"/>
      <c r="Y10" s="48"/>
      <c r="Z10" s="48"/>
      <c r="AA10" s="48"/>
      <c r="AB10" s="129"/>
    </row>
    <row r="11" spans="1:45" ht="24" x14ac:dyDescent="0.2">
      <c r="A11" s="62" t="s">
        <v>69</v>
      </c>
      <c r="B11" s="6" t="s">
        <v>70</v>
      </c>
      <c r="C11" s="6">
        <v>4</v>
      </c>
      <c r="D11" s="7" t="s">
        <v>3</v>
      </c>
      <c r="E11" s="8"/>
      <c r="F11" s="8"/>
      <c r="G11" s="8"/>
      <c r="H11" s="8"/>
      <c r="I11" s="8"/>
      <c r="J11" s="75">
        <f t="shared" si="0"/>
        <v>0</v>
      </c>
      <c r="K11" s="9"/>
      <c r="L11" s="9"/>
      <c r="M11" s="9"/>
      <c r="N11" s="9"/>
      <c r="O11" s="9"/>
      <c r="P11" s="9"/>
      <c r="Q11" s="10"/>
      <c r="R11" s="10"/>
      <c r="S11" s="80"/>
      <c r="T11" s="10">
        <v>1</v>
      </c>
      <c r="U11" s="95">
        <f t="shared" si="2"/>
        <v>1</v>
      </c>
      <c r="V11" s="118"/>
      <c r="W11" s="26">
        <f t="shared" si="1"/>
        <v>0</v>
      </c>
      <c r="X11" s="99"/>
      <c r="Y11" s="48"/>
      <c r="Z11" s="48"/>
      <c r="AA11" s="48"/>
      <c r="AB11" s="129"/>
    </row>
    <row r="12" spans="1:45" ht="24" x14ac:dyDescent="0.2">
      <c r="A12" s="62" t="s">
        <v>71</v>
      </c>
      <c r="B12" s="6" t="s">
        <v>72</v>
      </c>
      <c r="C12" s="6">
        <v>4</v>
      </c>
      <c r="D12" s="7" t="s">
        <v>3</v>
      </c>
      <c r="E12" s="8"/>
      <c r="F12" s="8"/>
      <c r="G12" s="8"/>
      <c r="H12" s="8"/>
      <c r="I12" s="8"/>
      <c r="J12" s="75">
        <f t="shared" si="0"/>
        <v>0</v>
      </c>
      <c r="K12" s="9"/>
      <c r="L12" s="9"/>
      <c r="M12" s="9"/>
      <c r="N12" s="9"/>
      <c r="O12" s="9"/>
      <c r="P12" s="9"/>
      <c r="Q12" s="10"/>
      <c r="R12" s="10"/>
      <c r="S12" s="80"/>
      <c r="T12" s="10">
        <v>15</v>
      </c>
      <c r="U12" s="95">
        <f t="shared" si="2"/>
        <v>15</v>
      </c>
      <c r="V12" s="118"/>
      <c r="W12" s="26">
        <f t="shared" si="1"/>
        <v>0</v>
      </c>
      <c r="X12" s="99"/>
      <c r="Y12" s="48"/>
      <c r="Z12" s="48"/>
      <c r="AA12" s="48"/>
      <c r="AB12" s="129"/>
    </row>
    <row r="13" spans="1:45" x14ac:dyDescent="0.2">
      <c r="A13" s="62" t="s">
        <v>39</v>
      </c>
      <c r="B13" s="6" t="s">
        <v>51</v>
      </c>
      <c r="C13" s="6">
        <v>4</v>
      </c>
      <c r="D13" s="7" t="s">
        <v>3</v>
      </c>
      <c r="E13" s="8"/>
      <c r="F13" s="8">
        <v>3</v>
      </c>
      <c r="G13" s="8"/>
      <c r="H13" s="8">
        <v>4</v>
      </c>
      <c r="I13" s="8"/>
      <c r="J13" s="75">
        <f t="shared" si="0"/>
        <v>7</v>
      </c>
      <c r="K13" s="9">
        <v>25</v>
      </c>
      <c r="L13" s="9">
        <v>2</v>
      </c>
      <c r="M13" s="9">
        <v>2</v>
      </c>
      <c r="N13" s="9">
        <v>5</v>
      </c>
      <c r="O13" s="9"/>
      <c r="P13" s="9"/>
      <c r="Q13" s="10">
        <v>6</v>
      </c>
      <c r="R13" s="10">
        <v>4</v>
      </c>
      <c r="S13" s="80">
        <v>2</v>
      </c>
      <c r="T13" s="10">
        <v>20</v>
      </c>
      <c r="U13" s="95">
        <f t="shared" si="2"/>
        <v>73</v>
      </c>
      <c r="V13" s="118"/>
      <c r="W13" s="26">
        <f t="shared" si="1"/>
        <v>0</v>
      </c>
      <c r="X13" s="99"/>
      <c r="Y13" s="48"/>
      <c r="Z13" s="48"/>
      <c r="AA13" s="48"/>
      <c r="AB13" s="129"/>
    </row>
    <row r="14" spans="1:45" ht="24" x14ac:dyDescent="0.2">
      <c r="A14" s="62" t="s">
        <v>73</v>
      </c>
      <c r="B14" s="6" t="s">
        <v>64</v>
      </c>
      <c r="C14" s="6">
        <v>4</v>
      </c>
      <c r="D14" s="7" t="s">
        <v>4</v>
      </c>
      <c r="E14" s="8"/>
      <c r="F14" s="8"/>
      <c r="G14" s="8"/>
      <c r="H14" s="8"/>
      <c r="I14" s="8"/>
      <c r="J14" s="75">
        <f t="shared" si="0"/>
        <v>0</v>
      </c>
      <c r="K14" s="9"/>
      <c r="L14" s="9">
        <v>2</v>
      </c>
      <c r="M14" s="9"/>
      <c r="N14" s="9"/>
      <c r="O14" s="9"/>
      <c r="P14" s="9"/>
      <c r="Q14" s="10">
        <v>1</v>
      </c>
      <c r="R14" s="10"/>
      <c r="S14" s="80"/>
      <c r="T14" s="10">
        <v>20</v>
      </c>
      <c r="U14" s="95">
        <f t="shared" si="2"/>
        <v>23</v>
      </c>
      <c r="V14" s="118"/>
      <c r="W14" s="26">
        <f t="shared" si="1"/>
        <v>0</v>
      </c>
      <c r="X14" s="99"/>
      <c r="Y14" s="48"/>
      <c r="Z14" s="48"/>
      <c r="AA14" s="48"/>
      <c r="AB14" s="129"/>
    </row>
    <row r="15" spans="1:45" ht="24" x14ac:dyDescent="0.2">
      <c r="A15" s="62" t="s">
        <v>80</v>
      </c>
      <c r="B15" s="6" t="s">
        <v>76</v>
      </c>
      <c r="C15" s="6">
        <v>4</v>
      </c>
      <c r="D15" s="7" t="s">
        <v>3</v>
      </c>
      <c r="E15" s="8"/>
      <c r="F15" s="8"/>
      <c r="G15" s="8"/>
      <c r="H15" s="8">
        <v>3</v>
      </c>
      <c r="I15" s="8"/>
      <c r="J15" s="75">
        <f t="shared" si="0"/>
        <v>3</v>
      </c>
      <c r="K15" s="9">
        <v>25</v>
      </c>
      <c r="L15" s="9">
        <v>1</v>
      </c>
      <c r="M15" s="9">
        <v>2</v>
      </c>
      <c r="N15" s="9">
        <v>5</v>
      </c>
      <c r="O15" s="9"/>
      <c r="P15" s="9"/>
      <c r="Q15" s="10">
        <v>20</v>
      </c>
      <c r="R15" s="10"/>
      <c r="S15" s="80"/>
      <c r="T15" s="10">
        <v>25</v>
      </c>
      <c r="U15" s="95">
        <f t="shared" si="2"/>
        <v>81</v>
      </c>
      <c r="V15" s="118"/>
      <c r="W15" s="26">
        <f t="shared" si="1"/>
        <v>0</v>
      </c>
      <c r="X15" s="99"/>
      <c r="Y15" s="48"/>
      <c r="Z15" s="48"/>
      <c r="AA15" s="48"/>
      <c r="AB15" s="129"/>
    </row>
    <row r="16" spans="1:45" ht="24" x14ac:dyDescent="0.2">
      <c r="A16" s="62" t="s">
        <v>77</v>
      </c>
      <c r="B16" s="6" t="s">
        <v>76</v>
      </c>
      <c r="C16" s="6">
        <v>4</v>
      </c>
      <c r="D16" s="7" t="s">
        <v>4</v>
      </c>
      <c r="E16" s="8"/>
      <c r="F16" s="8"/>
      <c r="G16" s="8"/>
      <c r="H16" s="8"/>
      <c r="I16" s="8"/>
      <c r="J16" s="75">
        <f t="shared" si="0"/>
        <v>0</v>
      </c>
      <c r="K16" s="9"/>
      <c r="L16" s="9"/>
      <c r="M16" s="9"/>
      <c r="N16" s="9"/>
      <c r="O16" s="9"/>
      <c r="P16" s="9"/>
      <c r="Q16" s="10">
        <v>15</v>
      </c>
      <c r="R16" s="10">
        <v>5</v>
      </c>
      <c r="S16" s="80"/>
      <c r="T16" s="10">
        <v>30</v>
      </c>
      <c r="U16" s="95">
        <f t="shared" si="2"/>
        <v>50</v>
      </c>
      <c r="V16" s="118"/>
      <c r="W16" s="26">
        <f t="shared" si="1"/>
        <v>0</v>
      </c>
      <c r="X16" s="99"/>
      <c r="Y16" s="48"/>
      <c r="Z16" s="48"/>
      <c r="AA16" s="48"/>
      <c r="AB16" s="129"/>
    </row>
    <row r="17" spans="1:45" ht="24" x14ac:dyDescent="0.2">
      <c r="A17" s="62" t="s">
        <v>78</v>
      </c>
      <c r="B17" s="6" t="s">
        <v>79</v>
      </c>
      <c r="C17" s="6">
        <v>4</v>
      </c>
      <c r="D17" s="7" t="s">
        <v>3</v>
      </c>
      <c r="E17" s="8"/>
      <c r="F17" s="8">
        <v>3</v>
      </c>
      <c r="G17" s="8"/>
      <c r="H17" s="8">
        <v>5</v>
      </c>
      <c r="I17" s="8"/>
      <c r="J17" s="75">
        <f t="shared" si="0"/>
        <v>8</v>
      </c>
      <c r="K17" s="9"/>
      <c r="L17" s="9"/>
      <c r="M17" s="9">
        <v>3</v>
      </c>
      <c r="N17" s="9"/>
      <c r="O17" s="9"/>
      <c r="P17" s="9"/>
      <c r="Q17" s="10">
        <v>5</v>
      </c>
      <c r="R17" s="10"/>
      <c r="S17" s="80"/>
      <c r="T17" s="10">
        <v>30</v>
      </c>
      <c r="U17" s="95">
        <f t="shared" si="2"/>
        <v>46</v>
      </c>
      <c r="V17" s="118"/>
      <c r="W17" s="26">
        <f t="shared" si="1"/>
        <v>0</v>
      </c>
      <c r="X17" s="99"/>
      <c r="Y17" s="48"/>
      <c r="Z17" s="48"/>
      <c r="AA17" s="48"/>
      <c r="AB17" s="129"/>
    </row>
    <row r="18" spans="1:45" ht="24" x14ac:dyDescent="0.2">
      <c r="A18" s="62" t="s">
        <v>83</v>
      </c>
      <c r="B18" s="6" t="s">
        <v>82</v>
      </c>
      <c r="C18" s="6">
        <v>4</v>
      </c>
      <c r="D18" s="7" t="s">
        <v>3</v>
      </c>
      <c r="E18" s="8"/>
      <c r="F18" s="8"/>
      <c r="G18" s="8"/>
      <c r="H18" s="8"/>
      <c r="I18" s="8"/>
      <c r="J18" s="75">
        <f t="shared" si="0"/>
        <v>0</v>
      </c>
      <c r="K18" s="9"/>
      <c r="L18" s="9"/>
      <c r="M18" s="9">
        <v>2</v>
      </c>
      <c r="N18" s="9"/>
      <c r="O18" s="9"/>
      <c r="P18" s="9"/>
      <c r="Q18" s="10"/>
      <c r="R18" s="10"/>
      <c r="S18" s="80"/>
      <c r="T18" s="10">
        <v>20</v>
      </c>
      <c r="U18" s="95">
        <f t="shared" si="2"/>
        <v>22</v>
      </c>
      <c r="V18" s="118"/>
      <c r="W18" s="26">
        <f t="shared" si="1"/>
        <v>0</v>
      </c>
      <c r="X18" s="99"/>
      <c r="Y18" s="48"/>
      <c r="Z18" s="48"/>
      <c r="AA18" s="48"/>
      <c r="AB18" s="129"/>
    </row>
    <row r="19" spans="1:45" ht="24" x14ac:dyDescent="0.2">
      <c r="A19" s="62" t="s">
        <v>132</v>
      </c>
      <c r="B19" s="6" t="s">
        <v>82</v>
      </c>
      <c r="C19" s="6">
        <v>4</v>
      </c>
      <c r="D19" s="7" t="s">
        <v>3</v>
      </c>
      <c r="E19" s="8"/>
      <c r="F19" s="8"/>
      <c r="G19" s="8"/>
      <c r="H19" s="8"/>
      <c r="I19" s="8"/>
      <c r="J19" s="75">
        <f t="shared" si="0"/>
        <v>0</v>
      </c>
      <c r="K19" s="9"/>
      <c r="L19" s="9"/>
      <c r="M19" s="9">
        <v>3</v>
      </c>
      <c r="N19" s="9"/>
      <c r="O19" s="9"/>
      <c r="P19" s="9"/>
      <c r="Q19" s="10">
        <v>1</v>
      </c>
      <c r="R19" s="10"/>
      <c r="S19" s="80">
        <v>3</v>
      </c>
      <c r="T19" s="10">
        <v>10</v>
      </c>
      <c r="U19" s="95">
        <f t="shared" si="2"/>
        <v>17</v>
      </c>
      <c r="V19" s="118"/>
      <c r="W19" s="26">
        <f t="shared" si="1"/>
        <v>0</v>
      </c>
      <c r="X19" s="99"/>
      <c r="Y19" s="48"/>
      <c r="Z19" s="48"/>
      <c r="AA19" s="48"/>
      <c r="AB19" s="129"/>
    </row>
    <row r="20" spans="1:45" ht="24" x14ac:dyDescent="0.2">
      <c r="A20" s="62" t="s">
        <v>81</v>
      </c>
      <c r="B20" s="6" t="s">
        <v>76</v>
      </c>
      <c r="C20" s="6">
        <v>4</v>
      </c>
      <c r="D20" s="7" t="s">
        <v>3</v>
      </c>
      <c r="E20" s="8"/>
      <c r="F20" s="8">
        <v>3</v>
      </c>
      <c r="G20" s="8"/>
      <c r="H20" s="8">
        <v>6</v>
      </c>
      <c r="I20" s="8"/>
      <c r="J20" s="75">
        <f t="shared" si="0"/>
        <v>9</v>
      </c>
      <c r="K20" s="9"/>
      <c r="L20" s="9"/>
      <c r="M20" s="9"/>
      <c r="N20" s="9"/>
      <c r="O20" s="9"/>
      <c r="P20" s="9"/>
      <c r="Q20" s="10">
        <v>14</v>
      </c>
      <c r="R20" s="10">
        <v>5</v>
      </c>
      <c r="S20" s="80">
        <v>3</v>
      </c>
      <c r="T20" s="10">
        <v>25</v>
      </c>
      <c r="U20" s="95">
        <f t="shared" si="2"/>
        <v>56</v>
      </c>
      <c r="V20" s="118"/>
      <c r="W20" s="26">
        <f t="shared" si="1"/>
        <v>0</v>
      </c>
      <c r="X20" s="99"/>
      <c r="Y20" s="48"/>
      <c r="Z20" s="48"/>
      <c r="AA20" s="48"/>
      <c r="AB20" s="129"/>
    </row>
    <row r="21" spans="1:45" x14ac:dyDescent="0.2">
      <c r="A21" s="62" t="s">
        <v>10</v>
      </c>
      <c r="B21" s="6" t="s">
        <v>95</v>
      </c>
      <c r="C21" s="6">
        <v>4</v>
      </c>
      <c r="D21" s="7" t="s">
        <v>11</v>
      </c>
      <c r="E21" s="8"/>
      <c r="F21" s="8"/>
      <c r="G21" s="8"/>
      <c r="H21" s="8"/>
      <c r="I21" s="8"/>
      <c r="J21" s="75">
        <f t="shared" si="0"/>
        <v>0</v>
      </c>
      <c r="K21" s="9"/>
      <c r="L21" s="9">
        <v>3</v>
      </c>
      <c r="M21" s="9">
        <v>2</v>
      </c>
      <c r="N21" s="9"/>
      <c r="O21" s="9"/>
      <c r="P21" s="9"/>
      <c r="Q21" s="10">
        <v>8</v>
      </c>
      <c r="R21" s="10"/>
      <c r="S21" s="80"/>
      <c r="T21" s="10">
        <v>30</v>
      </c>
      <c r="U21" s="95">
        <f t="shared" si="2"/>
        <v>43</v>
      </c>
      <c r="V21" s="118"/>
      <c r="W21" s="26">
        <f t="shared" si="1"/>
        <v>0</v>
      </c>
      <c r="X21" s="99"/>
      <c r="Y21" s="48"/>
      <c r="Z21" s="48"/>
      <c r="AA21" s="48"/>
      <c r="AB21" s="129"/>
    </row>
    <row r="22" spans="1:45" ht="24" x14ac:dyDescent="0.2">
      <c r="A22" s="62" t="s">
        <v>55</v>
      </c>
      <c r="B22" s="6" t="s">
        <v>56</v>
      </c>
      <c r="C22" s="6">
        <v>4</v>
      </c>
      <c r="D22" s="7" t="s">
        <v>9</v>
      </c>
      <c r="E22" s="8"/>
      <c r="F22" s="8"/>
      <c r="G22" s="8"/>
      <c r="H22" s="8"/>
      <c r="I22" s="8"/>
      <c r="J22" s="75">
        <f t="shared" si="0"/>
        <v>0</v>
      </c>
      <c r="K22" s="9"/>
      <c r="L22" s="9"/>
      <c r="M22" s="9"/>
      <c r="N22" s="9"/>
      <c r="O22" s="9"/>
      <c r="P22" s="9"/>
      <c r="Q22" s="10">
        <v>2</v>
      </c>
      <c r="R22" s="10">
        <v>4</v>
      </c>
      <c r="S22" s="80"/>
      <c r="T22" s="10">
        <v>5</v>
      </c>
      <c r="U22" s="95">
        <f t="shared" si="2"/>
        <v>11</v>
      </c>
      <c r="V22" s="118"/>
      <c r="W22" s="26">
        <f t="shared" si="1"/>
        <v>0</v>
      </c>
      <c r="X22" s="99"/>
      <c r="Y22" s="48"/>
      <c r="Z22" s="48"/>
      <c r="AA22" s="48"/>
      <c r="AB22" s="129"/>
    </row>
    <row r="23" spans="1:45" x14ac:dyDescent="0.2">
      <c r="A23" s="62" t="s">
        <v>114</v>
      </c>
      <c r="B23" s="6" t="s">
        <v>95</v>
      </c>
      <c r="C23" s="6">
        <v>4</v>
      </c>
      <c r="D23" s="7" t="s">
        <v>4</v>
      </c>
      <c r="E23" s="8"/>
      <c r="F23" s="8"/>
      <c r="G23" s="8"/>
      <c r="H23" s="8"/>
      <c r="I23" s="8"/>
      <c r="J23" s="75">
        <f t="shared" si="0"/>
        <v>0</v>
      </c>
      <c r="K23" s="9"/>
      <c r="L23" s="9"/>
      <c r="M23" s="9"/>
      <c r="N23" s="9"/>
      <c r="O23" s="9"/>
      <c r="P23" s="9"/>
      <c r="Q23" s="10">
        <v>5</v>
      </c>
      <c r="R23" s="10"/>
      <c r="S23" s="80"/>
      <c r="T23" s="10"/>
      <c r="U23" s="95">
        <f t="shared" si="2"/>
        <v>5</v>
      </c>
      <c r="V23" s="118"/>
      <c r="W23" s="26">
        <f t="shared" si="1"/>
        <v>0</v>
      </c>
      <c r="X23" s="99"/>
      <c r="Y23" s="48"/>
      <c r="Z23" s="48"/>
      <c r="AA23" s="48"/>
      <c r="AB23" s="129"/>
    </row>
    <row r="24" spans="1:45" ht="24" x14ac:dyDescent="0.2">
      <c r="A24" s="62" t="s">
        <v>113</v>
      </c>
      <c r="B24" s="6" t="s">
        <v>94</v>
      </c>
      <c r="C24" s="6">
        <v>4</v>
      </c>
      <c r="D24" s="7" t="s">
        <v>17</v>
      </c>
      <c r="E24" s="8"/>
      <c r="F24" s="8"/>
      <c r="G24" s="8"/>
      <c r="H24" s="8"/>
      <c r="I24" s="8"/>
      <c r="J24" s="75">
        <f t="shared" si="0"/>
        <v>0</v>
      </c>
      <c r="K24" s="9"/>
      <c r="L24" s="9"/>
      <c r="M24" s="9"/>
      <c r="N24" s="9"/>
      <c r="O24" s="9"/>
      <c r="P24" s="9"/>
      <c r="Q24" s="10"/>
      <c r="R24" s="10"/>
      <c r="S24" s="80"/>
      <c r="T24" s="10">
        <v>1</v>
      </c>
      <c r="U24" s="95">
        <f t="shared" si="2"/>
        <v>1</v>
      </c>
      <c r="V24" s="118"/>
      <c r="W24" s="26">
        <f t="shared" si="1"/>
        <v>0</v>
      </c>
      <c r="X24" s="99"/>
      <c r="Y24" s="48"/>
      <c r="Z24" s="48"/>
      <c r="AA24" s="48"/>
      <c r="AB24" s="129"/>
    </row>
    <row r="25" spans="1:45" ht="24" x14ac:dyDescent="0.2">
      <c r="A25" s="62" t="s">
        <v>115</v>
      </c>
      <c r="B25" s="6" t="s">
        <v>96</v>
      </c>
      <c r="C25" s="6">
        <v>4</v>
      </c>
      <c r="D25" s="7" t="s">
        <v>17</v>
      </c>
      <c r="E25" s="8"/>
      <c r="F25" s="8"/>
      <c r="G25" s="8"/>
      <c r="H25" s="8">
        <v>1</v>
      </c>
      <c r="I25" s="8"/>
      <c r="J25" s="75">
        <f t="shared" si="0"/>
        <v>1</v>
      </c>
      <c r="K25" s="9"/>
      <c r="L25" s="9"/>
      <c r="M25" s="9"/>
      <c r="N25" s="9"/>
      <c r="O25" s="9"/>
      <c r="P25" s="9"/>
      <c r="Q25" s="10">
        <v>1</v>
      </c>
      <c r="R25" s="10"/>
      <c r="S25" s="80"/>
      <c r="T25" s="10">
        <v>10</v>
      </c>
      <c r="U25" s="95">
        <f t="shared" si="2"/>
        <v>12</v>
      </c>
      <c r="V25" s="118"/>
      <c r="W25" s="26">
        <f t="shared" si="1"/>
        <v>0</v>
      </c>
      <c r="X25" s="99"/>
      <c r="Y25" s="48"/>
      <c r="Z25" s="48"/>
      <c r="AA25" s="48"/>
      <c r="AB25" s="129"/>
    </row>
    <row r="26" spans="1:45" ht="24" x14ac:dyDescent="0.2">
      <c r="A26" s="62" t="s">
        <v>150</v>
      </c>
      <c r="B26" s="6" t="s">
        <v>93</v>
      </c>
      <c r="C26" s="6">
        <v>4</v>
      </c>
      <c r="D26" s="7" t="s">
        <v>4</v>
      </c>
      <c r="E26" s="8"/>
      <c r="F26" s="8"/>
      <c r="G26" s="8"/>
      <c r="H26" s="8"/>
      <c r="I26" s="8"/>
      <c r="J26" s="75">
        <f t="shared" si="0"/>
        <v>0</v>
      </c>
      <c r="K26" s="9"/>
      <c r="L26" s="9"/>
      <c r="M26" s="9"/>
      <c r="N26" s="9"/>
      <c r="O26" s="9"/>
      <c r="P26" s="9"/>
      <c r="Q26" s="10"/>
      <c r="R26" s="10"/>
      <c r="S26" s="80"/>
      <c r="T26" s="10">
        <v>10</v>
      </c>
      <c r="U26" s="95">
        <f t="shared" si="2"/>
        <v>10</v>
      </c>
      <c r="V26" s="118"/>
      <c r="W26" s="26">
        <f t="shared" si="1"/>
        <v>0</v>
      </c>
      <c r="X26" s="99"/>
      <c r="Y26" s="48"/>
      <c r="Z26" s="48"/>
      <c r="AA26" s="48"/>
      <c r="AB26" s="129"/>
    </row>
    <row r="27" spans="1:45" x14ac:dyDescent="0.2">
      <c r="A27" s="62" t="s">
        <v>34</v>
      </c>
      <c r="B27" s="6" t="s">
        <v>84</v>
      </c>
      <c r="C27" s="6">
        <v>4</v>
      </c>
      <c r="D27" s="7" t="s">
        <v>3</v>
      </c>
      <c r="E27" s="8"/>
      <c r="F27" s="8">
        <v>3</v>
      </c>
      <c r="G27" s="8"/>
      <c r="H27" s="8"/>
      <c r="I27" s="8"/>
      <c r="J27" s="75">
        <f t="shared" si="0"/>
        <v>3</v>
      </c>
      <c r="K27" s="9"/>
      <c r="L27" s="9"/>
      <c r="M27" s="9"/>
      <c r="N27" s="9"/>
      <c r="O27" s="9"/>
      <c r="P27" s="9"/>
      <c r="Q27" s="10"/>
      <c r="R27" s="10"/>
      <c r="S27" s="80"/>
      <c r="T27" s="10">
        <v>10</v>
      </c>
      <c r="U27" s="95">
        <f t="shared" si="2"/>
        <v>13</v>
      </c>
      <c r="V27" s="118"/>
      <c r="W27" s="26">
        <f t="shared" si="1"/>
        <v>0</v>
      </c>
      <c r="X27" s="99"/>
      <c r="Y27" s="48"/>
      <c r="Z27" s="48"/>
      <c r="AA27" s="48"/>
      <c r="AB27" s="129"/>
    </row>
    <row r="28" spans="1:45" ht="24" x14ac:dyDescent="0.2">
      <c r="A28" s="62" t="s">
        <v>53</v>
      </c>
      <c r="B28" s="6" t="s">
        <v>54</v>
      </c>
      <c r="C28" s="6">
        <v>4</v>
      </c>
      <c r="D28" s="7" t="s">
        <v>4</v>
      </c>
      <c r="E28" s="8"/>
      <c r="F28" s="8"/>
      <c r="G28" s="8"/>
      <c r="H28" s="8"/>
      <c r="I28" s="8"/>
      <c r="J28" s="75">
        <f t="shared" si="0"/>
        <v>0</v>
      </c>
      <c r="K28" s="9">
        <v>20</v>
      </c>
      <c r="L28" s="9"/>
      <c r="M28" s="9"/>
      <c r="N28" s="9"/>
      <c r="O28" s="9"/>
      <c r="P28" s="9"/>
      <c r="Q28" s="10">
        <v>2</v>
      </c>
      <c r="R28" s="10"/>
      <c r="S28" s="80"/>
      <c r="T28" s="10">
        <v>1</v>
      </c>
      <c r="U28" s="95">
        <f t="shared" si="2"/>
        <v>23</v>
      </c>
      <c r="V28" s="118"/>
      <c r="W28" s="26">
        <f t="shared" si="1"/>
        <v>0</v>
      </c>
      <c r="X28" s="99"/>
      <c r="Y28" s="48"/>
      <c r="Z28" s="48"/>
      <c r="AA28" s="48"/>
      <c r="AB28" s="129"/>
    </row>
    <row r="29" spans="1:45" x14ac:dyDescent="0.2">
      <c r="A29" s="62" t="s">
        <v>141</v>
      </c>
      <c r="B29" s="6"/>
      <c r="C29" s="6">
        <v>4</v>
      </c>
      <c r="D29" s="7" t="s">
        <v>4</v>
      </c>
      <c r="E29" s="8"/>
      <c r="F29" s="8"/>
      <c r="G29" s="8"/>
      <c r="H29" s="8"/>
      <c r="I29" s="8"/>
      <c r="J29" s="75">
        <f t="shared" si="0"/>
        <v>0</v>
      </c>
      <c r="K29" s="9"/>
      <c r="L29" s="9"/>
      <c r="M29" s="9"/>
      <c r="N29" s="9"/>
      <c r="O29" s="9"/>
      <c r="P29" s="9"/>
      <c r="Q29" s="10"/>
      <c r="R29" s="10"/>
      <c r="S29" s="80"/>
      <c r="T29" s="10">
        <v>5</v>
      </c>
      <c r="U29" s="95">
        <f t="shared" si="2"/>
        <v>5</v>
      </c>
      <c r="V29" s="118"/>
      <c r="W29" s="26">
        <f t="shared" si="1"/>
        <v>0</v>
      </c>
      <c r="X29" s="99"/>
      <c r="Y29" s="48"/>
      <c r="Z29" s="48"/>
      <c r="AA29" s="48"/>
      <c r="AB29" s="129"/>
    </row>
    <row r="30" spans="1:45" ht="24" x14ac:dyDescent="0.2">
      <c r="A30" s="62" t="s">
        <v>57</v>
      </c>
      <c r="B30" s="6" t="s">
        <v>51</v>
      </c>
      <c r="C30" s="6">
        <v>4</v>
      </c>
      <c r="D30" s="7" t="s">
        <v>3</v>
      </c>
      <c r="E30" s="8"/>
      <c r="F30" s="8"/>
      <c r="G30" s="8"/>
      <c r="H30" s="8"/>
      <c r="I30" s="8"/>
      <c r="J30" s="75">
        <f t="shared" si="0"/>
        <v>0</v>
      </c>
      <c r="K30" s="9"/>
      <c r="L30" s="9">
        <v>2</v>
      </c>
      <c r="M30" s="9"/>
      <c r="N30" s="9"/>
      <c r="O30" s="9"/>
      <c r="P30" s="9"/>
      <c r="Q30" s="10">
        <v>5</v>
      </c>
      <c r="R30" s="10"/>
      <c r="S30" s="80"/>
      <c r="T30" s="10">
        <v>20</v>
      </c>
      <c r="U30" s="95">
        <f t="shared" si="2"/>
        <v>27</v>
      </c>
      <c r="V30" s="118"/>
      <c r="W30" s="26">
        <f t="shared" si="1"/>
        <v>0</v>
      </c>
      <c r="X30" s="99"/>
      <c r="Y30" s="48"/>
      <c r="Z30" s="48"/>
      <c r="AA30" s="48"/>
      <c r="AB30" s="129"/>
    </row>
    <row r="31" spans="1:45" hidden="1" x14ac:dyDescent="0.2">
      <c r="A31" s="62" t="s">
        <v>50</v>
      </c>
      <c r="B31" s="6" t="s">
        <v>51</v>
      </c>
      <c r="C31" s="6">
        <v>4</v>
      </c>
      <c r="D31" s="7" t="s">
        <v>3</v>
      </c>
      <c r="E31" s="8"/>
      <c r="F31" s="8"/>
      <c r="G31" s="8"/>
      <c r="H31" s="8"/>
      <c r="I31" s="8"/>
      <c r="J31" s="75">
        <f t="shared" si="0"/>
        <v>0</v>
      </c>
      <c r="K31" s="9"/>
      <c r="L31" s="9"/>
      <c r="M31" s="9"/>
      <c r="N31" s="9"/>
      <c r="O31" s="9"/>
      <c r="P31" s="9"/>
      <c r="Q31" s="10"/>
      <c r="R31" s="10"/>
      <c r="S31" s="80"/>
      <c r="T31" s="10"/>
      <c r="U31" s="95">
        <f t="shared" si="2"/>
        <v>0</v>
      </c>
      <c r="V31" s="112"/>
      <c r="W31" s="26">
        <f t="shared" si="1"/>
        <v>0</v>
      </c>
      <c r="X31" s="99"/>
      <c r="Y31" s="48"/>
      <c r="Z31" s="48"/>
      <c r="AA31" s="100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</row>
    <row r="32" spans="1:45" x14ac:dyDescent="0.2">
      <c r="A32" s="62" t="s">
        <v>12</v>
      </c>
      <c r="B32" s="6" t="s">
        <v>86</v>
      </c>
      <c r="C32" s="6">
        <v>4</v>
      </c>
      <c r="D32" s="7" t="s">
        <v>13</v>
      </c>
      <c r="E32" s="8"/>
      <c r="F32" s="8"/>
      <c r="G32" s="8"/>
      <c r="H32" s="8"/>
      <c r="I32" s="8"/>
      <c r="J32" s="75">
        <f t="shared" si="0"/>
        <v>0</v>
      </c>
      <c r="K32" s="9"/>
      <c r="L32" s="9"/>
      <c r="M32" s="9">
        <v>2</v>
      </c>
      <c r="N32" s="9"/>
      <c r="O32" s="9"/>
      <c r="P32" s="9"/>
      <c r="Q32" s="10">
        <v>6</v>
      </c>
      <c r="R32" s="10"/>
      <c r="S32" s="80"/>
      <c r="T32" s="10">
        <v>20</v>
      </c>
      <c r="U32" s="95">
        <f t="shared" si="2"/>
        <v>28</v>
      </c>
      <c r="V32" s="118"/>
      <c r="W32" s="26">
        <f t="shared" si="1"/>
        <v>0</v>
      </c>
      <c r="X32" s="99"/>
      <c r="Y32" s="48"/>
      <c r="Z32" s="48"/>
      <c r="AA32" s="48"/>
      <c r="AB32" s="129"/>
    </row>
    <row r="33" spans="1:45" x14ac:dyDescent="0.2">
      <c r="A33" s="62" t="s">
        <v>40</v>
      </c>
      <c r="B33" s="6" t="s">
        <v>86</v>
      </c>
      <c r="C33" s="6">
        <v>4</v>
      </c>
      <c r="D33" s="7" t="s">
        <v>3</v>
      </c>
      <c r="E33" s="8"/>
      <c r="F33" s="8">
        <v>3</v>
      </c>
      <c r="G33" s="8"/>
      <c r="H33" s="8">
        <v>7</v>
      </c>
      <c r="I33" s="8"/>
      <c r="J33" s="75">
        <f t="shared" si="0"/>
        <v>10</v>
      </c>
      <c r="K33" s="9"/>
      <c r="L33" s="9"/>
      <c r="M33" s="9">
        <v>2</v>
      </c>
      <c r="N33" s="9"/>
      <c r="O33" s="9"/>
      <c r="P33" s="9"/>
      <c r="Q33" s="10"/>
      <c r="R33" s="10">
        <v>4</v>
      </c>
      <c r="S33" s="80"/>
      <c r="T33" s="10">
        <v>20</v>
      </c>
      <c r="U33" s="95">
        <f t="shared" si="2"/>
        <v>36</v>
      </c>
      <c r="V33" s="118"/>
      <c r="W33" s="26">
        <f t="shared" si="1"/>
        <v>0</v>
      </c>
      <c r="X33" s="99"/>
      <c r="Y33" s="48"/>
      <c r="Z33" s="48"/>
      <c r="AA33" s="48"/>
      <c r="AB33" s="129"/>
    </row>
    <row r="34" spans="1:45" ht="24" x14ac:dyDescent="0.2">
      <c r="A34" s="62" t="s">
        <v>62</v>
      </c>
      <c r="B34" s="6" t="s">
        <v>63</v>
      </c>
      <c r="C34" s="6">
        <v>4</v>
      </c>
      <c r="D34" s="7" t="s">
        <v>4</v>
      </c>
      <c r="E34" s="8"/>
      <c r="F34" s="8"/>
      <c r="G34" s="8"/>
      <c r="H34" s="8">
        <v>1</v>
      </c>
      <c r="I34" s="8"/>
      <c r="J34" s="75">
        <f t="shared" si="0"/>
        <v>1</v>
      </c>
      <c r="K34" s="9"/>
      <c r="L34" s="9"/>
      <c r="M34" s="9"/>
      <c r="N34" s="9"/>
      <c r="O34" s="9"/>
      <c r="P34" s="9"/>
      <c r="Q34" s="10">
        <v>7</v>
      </c>
      <c r="R34" s="10"/>
      <c r="S34" s="80"/>
      <c r="T34" s="10">
        <v>70</v>
      </c>
      <c r="U34" s="95">
        <f t="shared" si="2"/>
        <v>78</v>
      </c>
      <c r="V34" s="118"/>
      <c r="W34" s="26">
        <f t="shared" si="1"/>
        <v>0</v>
      </c>
      <c r="X34" s="99"/>
      <c r="Y34" s="48"/>
      <c r="Z34" s="48"/>
      <c r="AA34" s="48"/>
      <c r="AB34" s="129"/>
    </row>
    <row r="35" spans="1:45" ht="24" x14ac:dyDescent="0.2">
      <c r="A35" s="62" t="s">
        <v>249</v>
      </c>
      <c r="B35" s="6" t="s">
        <v>87</v>
      </c>
      <c r="C35" s="6">
        <v>4</v>
      </c>
      <c r="D35" s="7" t="s">
        <v>3</v>
      </c>
      <c r="E35" s="8"/>
      <c r="F35" s="8"/>
      <c r="G35" s="8"/>
      <c r="H35" s="8"/>
      <c r="I35" s="8"/>
      <c r="J35" s="75">
        <f t="shared" si="0"/>
        <v>0</v>
      </c>
      <c r="K35" s="9">
        <v>25</v>
      </c>
      <c r="L35" s="9"/>
      <c r="M35" s="9"/>
      <c r="N35" s="9"/>
      <c r="O35" s="9"/>
      <c r="P35" s="9"/>
      <c r="Q35" s="10"/>
      <c r="R35" s="10"/>
      <c r="S35" s="80"/>
      <c r="T35" s="10">
        <v>10</v>
      </c>
      <c r="U35" s="95">
        <f t="shared" si="2"/>
        <v>35</v>
      </c>
      <c r="V35" s="118"/>
      <c r="W35" s="26">
        <f t="shared" ref="W35:W67" si="3">U35*V35</f>
        <v>0</v>
      </c>
      <c r="X35" s="99"/>
      <c r="Y35" s="48"/>
      <c r="Z35" s="48"/>
      <c r="AA35" s="48"/>
      <c r="AB35" s="129"/>
    </row>
    <row r="36" spans="1:45" ht="24" x14ac:dyDescent="0.2">
      <c r="A36" s="62" t="s">
        <v>250</v>
      </c>
      <c r="B36" s="6" t="s">
        <v>85</v>
      </c>
      <c r="C36" s="6">
        <v>4</v>
      </c>
      <c r="D36" s="7" t="s">
        <v>3</v>
      </c>
      <c r="E36" s="8"/>
      <c r="F36" s="8"/>
      <c r="G36" s="8"/>
      <c r="H36" s="8">
        <v>2</v>
      </c>
      <c r="I36" s="8"/>
      <c r="J36" s="75">
        <f t="shared" si="0"/>
        <v>2</v>
      </c>
      <c r="K36" s="9">
        <v>25</v>
      </c>
      <c r="L36" s="9"/>
      <c r="M36" s="9">
        <v>2</v>
      </c>
      <c r="N36" s="9"/>
      <c r="O36" s="9"/>
      <c r="P36" s="9"/>
      <c r="Q36" s="10"/>
      <c r="R36" s="10"/>
      <c r="S36" s="80"/>
      <c r="T36" s="10">
        <v>10</v>
      </c>
      <c r="U36" s="95">
        <f t="shared" si="2"/>
        <v>39</v>
      </c>
      <c r="V36" s="118"/>
      <c r="W36" s="26">
        <f t="shared" si="3"/>
        <v>0</v>
      </c>
      <c r="X36" s="99"/>
      <c r="Y36" s="48"/>
      <c r="Z36" s="48"/>
      <c r="AA36" s="48"/>
      <c r="AB36" s="129"/>
    </row>
    <row r="37" spans="1:45" x14ac:dyDescent="0.2">
      <c r="A37" s="62" t="s">
        <v>18</v>
      </c>
      <c r="B37" s="6" t="s">
        <v>88</v>
      </c>
      <c r="C37" s="6">
        <v>4</v>
      </c>
      <c r="D37" s="7" t="s">
        <v>3</v>
      </c>
      <c r="E37" s="8"/>
      <c r="F37" s="8"/>
      <c r="G37" s="8"/>
      <c r="H37" s="8"/>
      <c r="I37" s="8"/>
      <c r="J37" s="75">
        <f t="shared" si="0"/>
        <v>0</v>
      </c>
      <c r="K37" s="9"/>
      <c r="L37" s="9"/>
      <c r="M37" s="9"/>
      <c r="N37" s="9"/>
      <c r="O37" s="9"/>
      <c r="P37" s="9"/>
      <c r="Q37" s="10"/>
      <c r="R37" s="10"/>
      <c r="S37" s="80"/>
      <c r="T37" s="10">
        <v>2</v>
      </c>
      <c r="U37" s="95">
        <f t="shared" si="2"/>
        <v>2</v>
      </c>
      <c r="V37" s="118"/>
      <c r="W37" s="26">
        <f t="shared" si="3"/>
        <v>0</v>
      </c>
      <c r="X37" s="99"/>
      <c r="Y37" s="48"/>
      <c r="Z37" s="48"/>
      <c r="AA37" s="48"/>
      <c r="AB37" s="129"/>
    </row>
    <row r="38" spans="1:45" ht="24" x14ac:dyDescent="0.2">
      <c r="A38" s="62" t="s">
        <v>58</v>
      </c>
      <c r="B38" s="6" t="s">
        <v>59</v>
      </c>
      <c r="C38" s="6">
        <v>4</v>
      </c>
      <c r="D38" s="7" t="s">
        <v>4</v>
      </c>
      <c r="E38" s="8"/>
      <c r="F38" s="8"/>
      <c r="G38" s="8"/>
      <c r="H38" s="8"/>
      <c r="I38" s="8"/>
      <c r="J38" s="75">
        <f t="shared" si="0"/>
        <v>0</v>
      </c>
      <c r="K38" s="9"/>
      <c r="L38" s="9"/>
      <c r="M38" s="9"/>
      <c r="N38" s="9">
        <v>3</v>
      </c>
      <c r="O38" s="9"/>
      <c r="P38" s="9"/>
      <c r="Q38" s="10">
        <v>1</v>
      </c>
      <c r="R38" s="10"/>
      <c r="S38" s="80"/>
      <c r="T38" s="10">
        <v>10</v>
      </c>
      <c r="U38" s="95">
        <f t="shared" si="2"/>
        <v>14</v>
      </c>
      <c r="V38" s="118"/>
      <c r="W38" s="26">
        <f t="shared" si="3"/>
        <v>0</v>
      </c>
      <c r="X38" s="99"/>
      <c r="Y38" s="48"/>
      <c r="Z38" s="48"/>
      <c r="AA38" s="48"/>
      <c r="AB38" s="129"/>
    </row>
    <row r="39" spans="1:45" ht="24" x14ac:dyDescent="0.2">
      <c r="A39" s="62" t="s">
        <v>60</v>
      </c>
      <c r="B39" s="6" t="s">
        <v>59</v>
      </c>
      <c r="C39" s="6">
        <v>4</v>
      </c>
      <c r="D39" s="7" t="s">
        <v>3</v>
      </c>
      <c r="E39" s="8"/>
      <c r="F39" s="8"/>
      <c r="G39" s="8"/>
      <c r="H39" s="8"/>
      <c r="I39" s="8"/>
      <c r="J39" s="75">
        <f t="shared" si="0"/>
        <v>0</v>
      </c>
      <c r="K39" s="9"/>
      <c r="L39" s="9"/>
      <c r="M39" s="9"/>
      <c r="N39" s="9"/>
      <c r="O39" s="9"/>
      <c r="P39" s="9"/>
      <c r="Q39" s="10"/>
      <c r="R39" s="10"/>
      <c r="S39" s="80"/>
      <c r="T39" s="10">
        <v>10</v>
      </c>
      <c r="U39" s="95">
        <f t="shared" si="2"/>
        <v>10</v>
      </c>
      <c r="V39" s="118"/>
      <c r="W39" s="26">
        <f t="shared" si="3"/>
        <v>0</v>
      </c>
      <c r="X39" s="99"/>
      <c r="Y39" s="48"/>
      <c r="Z39" s="48"/>
      <c r="AA39" s="48"/>
      <c r="AB39" s="129"/>
    </row>
    <row r="40" spans="1:45" x14ac:dyDescent="0.2">
      <c r="A40" s="62" t="s">
        <v>134</v>
      </c>
      <c r="B40" s="6"/>
      <c r="C40" s="6">
        <v>4</v>
      </c>
      <c r="D40" s="7" t="s">
        <v>4</v>
      </c>
      <c r="E40" s="8"/>
      <c r="F40" s="8"/>
      <c r="G40" s="8"/>
      <c r="H40" s="8">
        <v>1</v>
      </c>
      <c r="I40" s="8"/>
      <c r="J40" s="75">
        <f t="shared" si="0"/>
        <v>1</v>
      </c>
      <c r="K40" s="9"/>
      <c r="L40" s="9"/>
      <c r="M40" s="9"/>
      <c r="N40" s="9"/>
      <c r="O40" s="9"/>
      <c r="P40" s="9"/>
      <c r="Q40" s="10">
        <v>2</v>
      </c>
      <c r="R40" s="10"/>
      <c r="S40" s="80"/>
      <c r="T40" s="10">
        <v>15</v>
      </c>
      <c r="U40" s="95">
        <f t="shared" si="2"/>
        <v>18</v>
      </c>
      <c r="V40" s="118"/>
      <c r="W40" s="26">
        <f t="shared" si="3"/>
        <v>0</v>
      </c>
      <c r="X40" s="99"/>
      <c r="Y40" s="48"/>
      <c r="Z40" s="48"/>
      <c r="AA40" s="48"/>
      <c r="AB40" s="129"/>
    </row>
    <row r="41" spans="1:45" x14ac:dyDescent="0.2">
      <c r="A41" s="62" t="s">
        <v>202</v>
      </c>
      <c r="B41" s="6" t="s">
        <v>67</v>
      </c>
      <c r="C41" s="6">
        <v>4</v>
      </c>
      <c r="D41" s="7" t="s">
        <v>17</v>
      </c>
      <c r="E41" s="8"/>
      <c r="F41" s="8"/>
      <c r="G41" s="8"/>
      <c r="H41" s="8"/>
      <c r="I41" s="8"/>
      <c r="J41" s="75">
        <f t="shared" si="0"/>
        <v>0</v>
      </c>
      <c r="K41" s="9"/>
      <c r="L41" s="9"/>
      <c r="M41" s="9"/>
      <c r="N41" s="9">
        <v>5</v>
      </c>
      <c r="O41" s="9"/>
      <c r="P41" s="9"/>
      <c r="Q41" s="10">
        <v>6</v>
      </c>
      <c r="R41" s="10"/>
      <c r="S41" s="80"/>
      <c r="T41" s="10">
        <v>15</v>
      </c>
      <c r="U41" s="95">
        <f t="shared" si="2"/>
        <v>26</v>
      </c>
      <c r="V41" s="118"/>
      <c r="W41" s="26">
        <f t="shared" si="3"/>
        <v>0</v>
      </c>
      <c r="X41" s="99"/>
      <c r="Y41" s="48"/>
      <c r="Z41" s="48"/>
      <c r="AA41" s="48"/>
      <c r="AB41" s="129"/>
    </row>
    <row r="42" spans="1:45" ht="24" x14ac:dyDescent="0.2">
      <c r="A42" s="62" t="s">
        <v>251</v>
      </c>
      <c r="B42" s="6" t="s">
        <v>89</v>
      </c>
      <c r="C42" s="6">
        <v>4</v>
      </c>
      <c r="D42" s="7" t="s">
        <v>3</v>
      </c>
      <c r="E42" s="8"/>
      <c r="F42" s="8"/>
      <c r="G42" s="8"/>
      <c r="H42" s="8"/>
      <c r="I42" s="8"/>
      <c r="J42" s="75">
        <f t="shared" si="0"/>
        <v>0</v>
      </c>
      <c r="K42" s="9">
        <v>25</v>
      </c>
      <c r="L42" s="9"/>
      <c r="M42" s="9"/>
      <c r="N42" s="9"/>
      <c r="O42" s="9"/>
      <c r="P42" s="9"/>
      <c r="Q42" s="10"/>
      <c r="R42" s="10"/>
      <c r="S42" s="80"/>
      <c r="T42" s="10">
        <v>15</v>
      </c>
      <c r="U42" s="95">
        <f t="shared" si="2"/>
        <v>40</v>
      </c>
      <c r="V42" s="118"/>
      <c r="W42" s="26">
        <f t="shared" si="3"/>
        <v>0</v>
      </c>
      <c r="X42" s="99"/>
      <c r="Y42" s="48"/>
      <c r="Z42" s="48"/>
      <c r="AA42" s="48"/>
      <c r="AB42" s="129"/>
    </row>
    <row r="43" spans="1:45" ht="24" x14ac:dyDescent="0.2">
      <c r="A43" s="62" t="s">
        <v>140</v>
      </c>
      <c r="B43" s="6" t="s">
        <v>90</v>
      </c>
      <c r="C43" s="6">
        <v>4</v>
      </c>
      <c r="D43" s="7" t="s">
        <v>3</v>
      </c>
      <c r="E43" s="8"/>
      <c r="F43" s="8"/>
      <c r="G43" s="8"/>
      <c r="H43" s="8"/>
      <c r="I43" s="8"/>
      <c r="J43" s="75">
        <f t="shared" si="0"/>
        <v>0</v>
      </c>
      <c r="K43" s="9"/>
      <c r="L43" s="9">
        <v>2</v>
      </c>
      <c r="M43" s="9"/>
      <c r="N43" s="9"/>
      <c r="O43" s="9"/>
      <c r="P43" s="9"/>
      <c r="Q43" s="10">
        <v>4</v>
      </c>
      <c r="R43" s="10"/>
      <c r="S43" s="80"/>
      <c r="T43" s="10">
        <v>10</v>
      </c>
      <c r="U43" s="95">
        <f t="shared" si="2"/>
        <v>16</v>
      </c>
      <c r="V43" s="118"/>
      <c r="W43" s="26">
        <f t="shared" si="3"/>
        <v>0</v>
      </c>
      <c r="X43" s="99"/>
      <c r="Y43" s="48"/>
      <c r="Z43" s="48"/>
      <c r="AA43" s="48"/>
      <c r="AB43" s="129"/>
    </row>
    <row r="44" spans="1:45" ht="24" x14ac:dyDescent="0.2">
      <c r="A44" s="62" t="s">
        <v>252</v>
      </c>
      <c r="B44" s="6" t="s">
        <v>48</v>
      </c>
      <c r="C44" s="6">
        <v>4</v>
      </c>
      <c r="D44" s="7" t="s">
        <v>3</v>
      </c>
      <c r="E44" s="8"/>
      <c r="F44" s="8"/>
      <c r="G44" s="8"/>
      <c r="H44" s="8"/>
      <c r="I44" s="8"/>
      <c r="J44" s="75">
        <f t="shared" si="0"/>
        <v>0</v>
      </c>
      <c r="K44" s="9"/>
      <c r="L44" s="9">
        <v>2</v>
      </c>
      <c r="M44" s="9">
        <v>2</v>
      </c>
      <c r="N44" s="9"/>
      <c r="O44" s="9"/>
      <c r="P44" s="9"/>
      <c r="Q44" s="10">
        <v>9</v>
      </c>
      <c r="R44" s="10"/>
      <c r="S44" s="80"/>
      <c r="T44" s="10">
        <v>30</v>
      </c>
      <c r="U44" s="95">
        <f t="shared" si="2"/>
        <v>43</v>
      </c>
      <c r="V44" s="118"/>
      <c r="W44" s="26">
        <f t="shared" si="3"/>
        <v>0</v>
      </c>
      <c r="X44" s="99"/>
      <c r="Y44" s="48"/>
      <c r="Z44" s="48"/>
      <c r="AA44" s="48"/>
      <c r="AB44" s="129"/>
    </row>
    <row r="45" spans="1:45" ht="24" x14ac:dyDescent="0.2">
      <c r="A45" s="62" t="s">
        <v>253</v>
      </c>
      <c r="B45" s="6" t="s">
        <v>48</v>
      </c>
      <c r="C45" s="6">
        <v>4</v>
      </c>
      <c r="D45" s="7" t="s">
        <v>3</v>
      </c>
      <c r="E45" s="8"/>
      <c r="F45" s="8"/>
      <c r="G45" s="8"/>
      <c r="H45" s="8">
        <v>1</v>
      </c>
      <c r="I45" s="8"/>
      <c r="J45" s="75">
        <f t="shared" si="0"/>
        <v>1</v>
      </c>
      <c r="K45" s="9"/>
      <c r="L45" s="9"/>
      <c r="M45" s="9"/>
      <c r="N45" s="9"/>
      <c r="O45" s="9"/>
      <c r="P45" s="9"/>
      <c r="Q45" s="10">
        <v>4</v>
      </c>
      <c r="R45" s="10"/>
      <c r="S45" s="80"/>
      <c r="T45" s="10">
        <v>10</v>
      </c>
      <c r="U45" s="95">
        <f t="shared" si="2"/>
        <v>15</v>
      </c>
      <c r="V45" s="118"/>
      <c r="W45" s="26">
        <f t="shared" si="3"/>
        <v>0</v>
      </c>
      <c r="X45" s="99"/>
      <c r="Y45" s="48"/>
      <c r="Z45" s="48"/>
      <c r="AA45" s="48"/>
      <c r="AB45" s="129"/>
    </row>
    <row r="46" spans="1:45" ht="24" x14ac:dyDescent="0.2">
      <c r="A46" s="62" t="s">
        <v>219</v>
      </c>
      <c r="B46" s="6" t="s">
        <v>218</v>
      </c>
      <c r="C46" s="6">
        <v>4</v>
      </c>
      <c r="D46" s="7" t="s">
        <v>3</v>
      </c>
      <c r="E46" s="8"/>
      <c r="F46" s="8"/>
      <c r="G46" s="8"/>
      <c r="H46" s="8"/>
      <c r="I46" s="8"/>
      <c r="J46" s="75">
        <f t="shared" si="0"/>
        <v>0</v>
      </c>
      <c r="K46" s="9"/>
      <c r="L46" s="9"/>
      <c r="M46" s="9"/>
      <c r="N46" s="9"/>
      <c r="O46" s="9"/>
      <c r="P46" s="9"/>
      <c r="Q46" s="10">
        <v>1</v>
      </c>
      <c r="R46" s="10"/>
      <c r="S46" s="81"/>
      <c r="T46" s="10">
        <v>3</v>
      </c>
      <c r="U46" s="95">
        <f t="shared" si="2"/>
        <v>4</v>
      </c>
      <c r="V46" s="119"/>
      <c r="W46" s="13">
        <f t="shared" si="3"/>
        <v>0</v>
      </c>
      <c r="X46" s="99"/>
      <c r="Y46" s="48"/>
      <c r="Z46" s="48"/>
      <c r="AA46" s="48"/>
      <c r="AB46" s="129"/>
    </row>
    <row r="47" spans="1:45" hidden="1" x14ac:dyDescent="0.2">
      <c r="A47" s="73" t="s">
        <v>254</v>
      </c>
      <c r="B47" s="22" t="s">
        <v>91</v>
      </c>
      <c r="C47" s="6">
        <v>4</v>
      </c>
      <c r="D47" s="11" t="s">
        <v>4</v>
      </c>
      <c r="E47" s="23"/>
      <c r="F47" s="23"/>
      <c r="G47" s="23"/>
      <c r="H47" s="23"/>
      <c r="I47" s="23"/>
      <c r="J47" s="75">
        <f t="shared" si="0"/>
        <v>0</v>
      </c>
      <c r="K47" s="24"/>
      <c r="L47" s="24"/>
      <c r="M47" s="24"/>
      <c r="N47" s="24"/>
      <c r="O47" s="24"/>
      <c r="P47" s="24"/>
      <c r="Q47" s="25"/>
      <c r="R47" s="25"/>
      <c r="S47" s="80"/>
      <c r="T47" s="25"/>
      <c r="U47" s="95">
        <f t="shared" si="2"/>
        <v>0</v>
      </c>
      <c r="V47" s="112"/>
      <c r="W47" s="26">
        <f t="shared" si="3"/>
        <v>0</v>
      </c>
      <c r="X47" s="99"/>
      <c r="Y47" s="48"/>
      <c r="Z47" s="48"/>
      <c r="AA47" s="100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</row>
    <row r="48" spans="1:45" ht="24" x14ac:dyDescent="0.2">
      <c r="A48" s="62" t="s">
        <v>255</v>
      </c>
      <c r="B48" s="6"/>
      <c r="C48" s="6">
        <v>4</v>
      </c>
      <c r="D48" s="7" t="s">
        <v>4</v>
      </c>
      <c r="E48" s="8"/>
      <c r="F48" s="8"/>
      <c r="G48" s="8"/>
      <c r="H48" s="8"/>
      <c r="I48" s="8"/>
      <c r="J48" s="75">
        <f t="shared" si="0"/>
        <v>0</v>
      </c>
      <c r="K48" s="9"/>
      <c r="L48" s="9"/>
      <c r="M48" s="9"/>
      <c r="N48" s="9">
        <v>3</v>
      </c>
      <c r="O48" s="9"/>
      <c r="P48" s="9"/>
      <c r="Q48" s="10"/>
      <c r="R48" s="10"/>
      <c r="S48" s="80"/>
      <c r="T48" s="10">
        <v>10</v>
      </c>
      <c r="U48" s="95">
        <f t="shared" si="2"/>
        <v>13</v>
      </c>
      <c r="V48" s="118"/>
      <c r="W48" s="26">
        <f t="shared" si="3"/>
        <v>0</v>
      </c>
      <c r="X48" s="99"/>
      <c r="Y48" s="48"/>
      <c r="Z48" s="48"/>
      <c r="AA48" s="48"/>
      <c r="AB48" s="129"/>
    </row>
    <row r="49" spans="1:45" hidden="1" x14ac:dyDescent="0.2">
      <c r="A49" s="62" t="s">
        <v>256</v>
      </c>
      <c r="B49" s="6"/>
      <c r="C49" s="6">
        <v>4</v>
      </c>
      <c r="D49" s="7" t="s">
        <v>17</v>
      </c>
      <c r="E49" s="8"/>
      <c r="F49" s="8"/>
      <c r="G49" s="8"/>
      <c r="H49" s="8"/>
      <c r="I49" s="8"/>
      <c r="J49" s="75">
        <f t="shared" si="0"/>
        <v>0</v>
      </c>
      <c r="K49" s="9"/>
      <c r="L49" s="9"/>
      <c r="M49" s="9"/>
      <c r="N49" s="9"/>
      <c r="O49" s="9"/>
      <c r="P49" s="9"/>
      <c r="Q49" s="10"/>
      <c r="R49" s="10"/>
      <c r="S49" s="80"/>
      <c r="T49" s="10"/>
      <c r="U49" s="95">
        <f t="shared" si="2"/>
        <v>0</v>
      </c>
      <c r="V49" s="112"/>
      <c r="W49" s="26">
        <f t="shared" si="3"/>
        <v>0</v>
      </c>
      <c r="X49" s="99"/>
      <c r="Y49" s="48"/>
      <c r="Z49" s="48"/>
      <c r="AA49" s="100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</row>
    <row r="50" spans="1:45" ht="24" hidden="1" x14ac:dyDescent="0.2">
      <c r="A50" s="62" t="s">
        <v>257</v>
      </c>
      <c r="B50" s="6"/>
      <c r="C50" s="6">
        <v>4</v>
      </c>
      <c r="D50" s="7" t="s">
        <v>17</v>
      </c>
      <c r="E50" s="8"/>
      <c r="F50" s="8"/>
      <c r="G50" s="8"/>
      <c r="H50" s="8"/>
      <c r="I50" s="8"/>
      <c r="J50" s="75">
        <f t="shared" si="0"/>
        <v>0</v>
      </c>
      <c r="K50" s="9"/>
      <c r="L50" s="9"/>
      <c r="M50" s="9"/>
      <c r="N50" s="9"/>
      <c r="O50" s="9"/>
      <c r="P50" s="9"/>
      <c r="Q50" s="10"/>
      <c r="R50" s="10"/>
      <c r="S50" s="80"/>
      <c r="T50" s="10"/>
      <c r="U50" s="95">
        <f t="shared" si="2"/>
        <v>0</v>
      </c>
      <c r="V50" s="112"/>
      <c r="W50" s="26">
        <f t="shared" si="3"/>
        <v>0</v>
      </c>
      <c r="X50" s="99"/>
      <c r="Y50" s="48"/>
      <c r="Z50" s="48"/>
      <c r="AA50" s="100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</row>
    <row r="51" spans="1:45" ht="24" x14ac:dyDescent="0.2">
      <c r="A51" s="62" t="s">
        <v>231</v>
      </c>
      <c r="B51" s="6"/>
      <c r="C51" s="6">
        <v>4</v>
      </c>
      <c r="D51" s="7" t="s">
        <v>17</v>
      </c>
      <c r="E51" s="8"/>
      <c r="F51" s="8"/>
      <c r="G51" s="8"/>
      <c r="H51" s="8"/>
      <c r="I51" s="8"/>
      <c r="J51" s="75">
        <f t="shared" si="0"/>
        <v>0</v>
      </c>
      <c r="K51" s="9"/>
      <c r="L51" s="9">
        <v>4</v>
      </c>
      <c r="M51" s="9">
        <v>5</v>
      </c>
      <c r="N51" s="9"/>
      <c r="O51" s="9"/>
      <c r="P51" s="9"/>
      <c r="Q51" s="10">
        <v>2</v>
      </c>
      <c r="R51" s="10"/>
      <c r="S51" s="80"/>
      <c r="T51" s="10">
        <v>20</v>
      </c>
      <c r="U51" s="95">
        <f t="shared" si="2"/>
        <v>31</v>
      </c>
      <c r="V51" s="118"/>
      <c r="W51" s="26">
        <f t="shared" si="3"/>
        <v>0</v>
      </c>
      <c r="X51" s="99"/>
      <c r="Y51" s="48"/>
      <c r="Z51" s="48"/>
      <c r="AA51" s="48"/>
      <c r="AB51" s="129"/>
    </row>
    <row r="52" spans="1:45" x14ac:dyDescent="0.2">
      <c r="A52" s="62" t="s">
        <v>258</v>
      </c>
      <c r="B52" s="6"/>
      <c r="C52" s="6">
        <v>4</v>
      </c>
      <c r="D52" s="7" t="s">
        <v>9</v>
      </c>
      <c r="E52" s="8"/>
      <c r="F52" s="8"/>
      <c r="G52" s="8"/>
      <c r="H52" s="8"/>
      <c r="I52" s="8"/>
      <c r="J52" s="75">
        <f t="shared" si="0"/>
        <v>0</v>
      </c>
      <c r="K52" s="9"/>
      <c r="L52" s="9"/>
      <c r="M52" s="9"/>
      <c r="N52" s="9"/>
      <c r="O52" s="9"/>
      <c r="P52" s="9"/>
      <c r="Q52" s="10"/>
      <c r="R52" s="10"/>
      <c r="S52" s="80"/>
      <c r="T52" s="10">
        <v>4</v>
      </c>
      <c r="U52" s="95">
        <f t="shared" si="2"/>
        <v>4</v>
      </c>
      <c r="V52" s="118"/>
      <c r="W52" s="26">
        <f t="shared" si="3"/>
        <v>0</v>
      </c>
      <c r="X52" s="99"/>
      <c r="Y52" s="48"/>
      <c r="Z52" s="48"/>
      <c r="AA52" s="48"/>
      <c r="AB52" s="129"/>
    </row>
    <row r="53" spans="1:45" ht="24" hidden="1" x14ac:dyDescent="0.2">
      <c r="A53" s="62" t="s">
        <v>259</v>
      </c>
      <c r="B53" s="6"/>
      <c r="C53" s="6">
        <v>4</v>
      </c>
      <c r="D53" s="7" t="s">
        <v>4</v>
      </c>
      <c r="E53" s="8"/>
      <c r="F53" s="8"/>
      <c r="G53" s="8"/>
      <c r="H53" s="8"/>
      <c r="I53" s="8"/>
      <c r="J53" s="75">
        <f t="shared" si="0"/>
        <v>0</v>
      </c>
      <c r="K53" s="9"/>
      <c r="L53" s="9"/>
      <c r="M53" s="9"/>
      <c r="N53" s="9"/>
      <c r="O53" s="9"/>
      <c r="P53" s="9"/>
      <c r="Q53" s="10"/>
      <c r="R53" s="10"/>
      <c r="S53" s="80"/>
      <c r="T53" s="10"/>
      <c r="U53" s="95">
        <f t="shared" si="2"/>
        <v>0</v>
      </c>
      <c r="V53" s="112"/>
      <c r="W53" s="26">
        <f t="shared" si="3"/>
        <v>0</v>
      </c>
      <c r="X53" s="99"/>
      <c r="Y53" s="48"/>
      <c r="Z53" s="48"/>
      <c r="AA53" s="100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</row>
    <row r="54" spans="1:45" ht="24" x14ac:dyDescent="0.2">
      <c r="A54" s="62" t="s">
        <v>112</v>
      </c>
      <c r="B54" s="6" t="s">
        <v>92</v>
      </c>
      <c r="C54" s="6">
        <v>4</v>
      </c>
      <c r="D54" s="7" t="s">
        <v>4</v>
      </c>
      <c r="E54" s="8"/>
      <c r="F54" s="8">
        <v>5</v>
      </c>
      <c r="G54" s="8"/>
      <c r="H54" s="8"/>
      <c r="I54" s="8"/>
      <c r="J54" s="75">
        <f t="shared" si="0"/>
        <v>5</v>
      </c>
      <c r="K54" s="9"/>
      <c r="L54" s="9"/>
      <c r="M54" s="9"/>
      <c r="N54" s="9"/>
      <c r="O54" s="9"/>
      <c r="P54" s="9"/>
      <c r="Q54" s="10"/>
      <c r="R54" s="10">
        <v>2</v>
      </c>
      <c r="S54" s="80"/>
      <c r="T54" s="10">
        <v>15</v>
      </c>
      <c r="U54" s="95">
        <f t="shared" si="2"/>
        <v>22</v>
      </c>
      <c r="V54" s="118"/>
      <c r="W54" s="26">
        <f t="shared" si="3"/>
        <v>0</v>
      </c>
      <c r="X54" s="99"/>
      <c r="Y54" s="48"/>
      <c r="Z54" s="48"/>
      <c r="AA54" s="48"/>
      <c r="AB54" s="129"/>
    </row>
    <row r="55" spans="1:45" ht="24" x14ac:dyDescent="0.2">
      <c r="A55" s="62" t="s">
        <v>110</v>
      </c>
      <c r="B55" s="6" t="s">
        <v>111</v>
      </c>
      <c r="C55" s="6">
        <v>4</v>
      </c>
      <c r="D55" s="7" t="s">
        <v>4</v>
      </c>
      <c r="E55" s="8"/>
      <c r="F55" s="8"/>
      <c r="G55" s="8"/>
      <c r="H55" s="8">
        <v>2</v>
      </c>
      <c r="I55" s="8"/>
      <c r="J55" s="75">
        <f t="shared" si="0"/>
        <v>2</v>
      </c>
      <c r="K55" s="9"/>
      <c r="L55" s="9"/>
      <c r="M55" s="9"/>
      <c r="N55" s="9"/>
      <c r="O55" s="9"/>
      <c r="P55" s="9"/>
      <c r="Q55" s="10"/>
      <c r="R55" s="10"/>
      <c r="S55" s="80"/>
      <c r="T55" s="10">
        <v>10</v>
      </c>
      <c r="U55" s="95">
        <f t="shared" si="2"/>
        <v>12</v>
      </c>
      <c r="V55" s="118"/>
      <c r="W55" s="26">
        <f t="shared" si="3"/>
        <v>0</v>
      </c>
      <c r="X55" s="99"/>
      <c r="Y55" s="48"/>
      <c r="Z55" s="48"/>
      <c r="AA55" s="48"/>
      <c r="AB55" s="129"/>
    </row>
    <row r="56" spans="1:45" ht="24" x14ac:dyDescent="0.2">
      <c r="A56" s="62" t="s">
        <v>201</v>
      </c>
      <c r="B56" s="6" t="s">
        <v>97</v>
      </c>
      <c r="C56" s="6">
        <v>4</v>
      </c>
      <c r="D56" s="7" t="s">
        <v>16</v>
      </c>
      <c r="E56" s="8"/>
      <c r="F56" s="8"/>
      <c r="G56" s="8"/>
      <c r="H56" s="8"/>
      <c r="I56" s="8"/>
      <c r="J56" s="75">
        <f t="shared" si="0"/>
        <v>0</v>
      </c>
      <c r="K56" s="9"/>
      <c r="L56" s="9"/>
      <c r="M56" s="9"/>
      <c r="N56" s="9"/>
      <c r="O56" s="9"/>
      <c r="P56" s="9"/>
      <c r="Q56" s="10">
        <v>4</v>
      </c>
      <c r="R56" s="10"/>
      <c r="S56" s="80"/>
      <c r="T56" s="10">
        <v>15</v>
      </c>
      <c r="U56" s="95">
        <f t="shared" si="2"/>
        <v>19</v>
      </c>
      <c r="V56" s="118"/>
      <c r="W56" s="26">
        <f t="shared" si="3"/>
        <v>0</v>
      </c>
      <c r="X56" s="99"/>
      <c r="Y56" s="48"/>
      <c r="Z56" s="48"/>
      <c r="AA56" s="48"/>
      <c r="AB56" s="129"/>
    </row>
    <row r="57" spans="1:45" x14ac:dyDescent="0.2">
      <c r="A57" s="62" t="s">
        <v>118</v>
      </c>
      <c r="B57" s="6" t="s">
        <v>98</v>
      </c>
      <c r="C57" s="6">
        <v>4</v>
      </c>
      <c r="D57" s="7" t="s">
        <v>4</v>
      </c>
      <c r="E57" s="8"/>
      <c r="F57" s="8"/>
      <c r="G57" s="8"/>
      <c r="H57" s="8">
        <v>1</v>
      </c>
      <c r="I57" s="8"/>
      <c r="J57" s="75">
        <f t="shared" si="0"/>
        <v>1</v>
      </c>
      <c r="K57" s="9"/>
      <c r="L57" s="9"/>
      <c r="M57" s="9"/>
      <c r="N57" s="9"/>
      <c r="O57" s="9"/>
      <c r="P57" s="9"/>
      <c r="Q57" s="10"/>
      <c r="R57" s="10"/>
      <c r="S57" s="80"/>
      <c r="T57" s="10">
        <v>10</v>
      </c>
      <c r="U57" s="95">
        <f t="shared" si="2"/>
        <v>11</v>
      </c>
      <c r="V57" s="118"/>
      <c r="W57" s="26">
        <f t="shared" si="3"/>
        <v>0</v>
      </c>
      <c r="X57" s="99"/>
      <c r="Y57" s="48"/>
      <c r="Z57" s="48"/>
      <c r="AA57" s="48"/>
      <c r="AB57" s="129"/>
    </row>
    <row r="58" spans="1:45" ht="24" x14ac:dyDescent="0.2">
      <c r="A58" s="62" t="s">
        <v>260</v>
      </c>
      <c r="B58" s="6" t="s">
        <v>99</v>
      </c>
      <c r="C58" s="6">
        <v>4</v>
      </c>
      <c r="D58" s="7" t="s">
        <v>4</v>
      </c>
      <c r="E58" s="8"/>
      <c r="F58" s="8"/>
      <c r="G58" s="8"/>
      <c r="H58" s="8"/>
      <c r="I58" s="8"/>
      <c r="J58" s="75">
        <f t="shared" si="0"/>
        <v>0</v>
      </c>
      <c r="K58" s="9"/>
      <c r="L58" s="9"/>
      <c r="M58" s="9"/>
      <c r="N58" s="9"/>
      <c r="O58" s="9"/>
      <c r="P58" s="9"/>
      <c r="Q58" s="10"/>
      <c r="R58" s="10"/>
      <c r="S58" s="80"/>
      <c r="T58" s="10">
        <v>10</v>
      </c>
      <c r="U58" s="95">
        <f t="shared" si="2"/>
        <v>10</v>
      </c>
      <c r="V58" s="118"/>
      <c r="W58" s="26">
        <f t="shared" si="3"/>
        <v>0</v>
      </c>
      <c r="X58" s="99"/>
      <c r="Y58" s="48"/>
      <c r="Z58" s="48"/>
      <c r="AA58" s="48"/>
      <c r="AB58" s="129"/>
    </row>
    <row r="59" spans="1:45" x14ac:dyDescent="0.2">
      <c r="A59" s="62" t="s">
        <v>119</v>
      </c>
      <c r="B59" s="6" t="s">
        <v>100</v>
      </c>
      <c r="C59" s="6">
        <v>4</v>
      </c>
      <c r="D59" s="7" t="s">
        <v>3</v>
      </c>
      <c r="E59" s="8"/>
      <c r="F59" s="8"/>
      <c r="G59" s="8"/>
      <c r="H59" s="8"/>
      <c r="I59" s="8"/>
      <c r="J59" s="75">
        <f t="shared" si="0"/>
        <v>0</v>
      </c>
      <c r="K59" s="9"/>
      <c r="L59" s="9"/>
      <c r="M59" s="9"/>
      <c r="N59" s="9"/>
      <c r="O59" s="9"/>
      <c r="P59" s="9"/>
      <c r="Q59" s="10">
        <v>2</v>
      </c>
      <c r="R59" s="10"/>
      <c r="S59" s="80"/>
      <c r="T59" s="10">
        <v>5</v>
      </c>
      <c r="U59" s="95">
        <f t="shared" si="2"/>
        <v>7</v>
      </c>
      <c r="V59" s="118"/>
      <c r="W59" s="26">
        <f t="shared" si="3"/>
        <v>0</v>
      </c>
      <c r="X59" s="99"/>
      <c r="Y59" s="48"/>
      <c r="Z59" s="48"/>
      <c r="AA59" s="48"/>
      <c r="AB59" s="129"/>
    </row>
    <row r="60" spans="1:45" ht="24" x14ac:dyDescent="0.2">
      <c r="A60" s="62" t="s">
        <v>261</v>
      </c>
      <c r="B60" s="6" t="s">
        <v>49</v>
      </c>
      <c r="C60" s="6">
        <v>4</v>
      </c>
      <c r="D60" s="7" t="s">
        <v>4</v>
      </c>
      <c r="E60" s="8"/>
      <c r="F60" s="8"/>
      <c r="G60" s="8"/>
      <c r="H60" s="8"/>
      <c r="I60" s="8"/>
      <c r="J60" s="75">
        <f t="shared" si="0"/>
        <v>0</v>
      </c>
      <c r="K60" s="9"/>
      <c r="L60" s="9"/>
      <c r="M60" s="9"/>
      <c r="N60" s="9"/>
      <c r="O60" s="9"/>
      <c r="P60" s="9"/>
      <c r="Q60" s="10"/>
      <c r="R60" s="10">
        <v>4</v>
      </c>
      <c r="S60" s="80"/>
      <c r="T60" s="10">
        <v>5</v>
      </c>
      <c r="U60" s="95">
        <f t="shared" si="2"/>
        <v>9</v>
      </c>
      <c r="V60" s="118"/>
      <c r="W60" s="26">
        <f t="shared" si="3"/>
        <v>0</v>
      </c>
      <c r="X60" s="99"/>
      <c r="Y60" s="48"/>
      <c r="Z60" s="48"/>
      <c r="AA60" s="48"/>
      <c r="AB60" s="129"/>
    </row>
    <row r="61" spans="1:45" x14ac:dyDescent="0.2">
      <c r="A61" s="62" t="s">
        <v>121</v>
      </c>
      <c r="B61" s="6" t="s">
        <v>101</v>
      </c>
      <c r="C61" s="6">
        <v>4</v>
      </c>
      <c r="D61" s="7" t="s">
        <v>3</v>
      </c>
      <c r="E61" s="8"/>
      <c r="F61" s="8"/>
      <c r="G61" s="8"/>
      <c r="H61" s="8"/>
      <c r="I61" s="8"/>
      <c r="J61" s="75">
        <f t="shared" si="0"/>
        <v>0</v>
      </c>
      <c r="K61" s="9">
        <v>30</v>
      </c>
      <c r="L61" s="9">
        <v>2</v>
      </c>
      <c r="M61" s="9">
        <v>2</v>
      </c>
      <c r="N61" s="9">
        <v>8</v>
      </c>
      <c r="O61" s="9"/>
      <c r="P61" s="9"/>
      <c r="Q61" s="10">
        <v>18</v>
      </c>
      <c r="R61" s="10"/>
      <c r="S61" s="80">
        <v>2</v>
      </c>
      <c r="T61" s="10">
        <v>20</v>
      </c>
      <c r="U61" s="95">
        <f t="shared" si="2"/>
        <v>82</v>
      </c>
      <c r="V61" s="118"/>
      <c r="W61" s="26">
        <f t="shared" si="3"/>
        <v>0</v>
      </c>
      <c r="X61" s="99"/>
      <c r="Y61" s="48"/>
      <c r="Z61" s="48"/>
      <c r="AA61" s="48"/>
      <c r="AB61" s="129"/>
    </row>
    <row r="62" spans="1:45" ht="24" x14ac:dyDescent="0.2">
      <c r="A62" s="62" t="s">
        <v>154</v>
      </c>
      <c r="B62" s="6"/>
      <c r="C62" s="6">
        <v>4</v>
      </c>
      <c r="D62" s="7" t="s">
        <v>17</v>
      </c>
      <c r="E62" s="8"/>
      <c r="F62" s="8"/>
      <c r="G62" s="8"/>
      <c r="H62" s="8">
        <v>1</v>
      </c>
      <c r="I62" s="8"/>
      <c r="J62" s="75">
        <f t="shared" si="0"/>
        <v>1</v>
      </c>
      <c r="K62" s="9"/>
      <c r="L62" s="9">
        <v>2</v>
      </c>
      <c r="M62" s="9"/>
      <c r="N62" s="9"/>
      <c r="O62" s="9"/>
      <c r="P62" s="9"/>
      <c r="Q62" s="10"/>
      <c r="R62" s="10"/>
      <c r="S62" s="80"/>
      <c r="T62" s="10">
        <v>1</v>
      </c>
      <c r="U62" s="95">
        <f t="shared" si="2"/>
        <v>4</v>
      </c>
      <c r="V62" s="118"/>
      <c r="W62" s="26">
        <f t="shared" si="3"/>
        <v>0</v>
      </c>
      <c r="X62" s="99"/>
      <c r="Y62" s="48"/>
      <c r="Z62" s="48"/>
      <c r="AA62" s="48"/>
      <c r="AB62" s="129"/>
    </row>
    <row r="63" spans="1:45" ht="24" x14ac:dyDescent="0.2">
      <c r="A63" s="62" t="s">
        <v>262</v>
      </c>
      <c r="B63" s="6"/>
      <c r="C63" s="6">
        <v>4</v>
      </c>
      <c r="D63" s="7" t="s">
        <v>3</v>
      </c>
      <c r="E63" s="8"/>
      <c r="F63" s="8"/>
      <c r="G63" s="8"/>
      <c r="H63" s="8">
        <v>2</v>
      </c>
      <c r="I63" s="8"/>
      <c r="J63" s="75">
        <f t="shared" si="0"/>
        <v>2</v>
      </c>
      <c r="K63" s="9"/>
      <c r="L63" s="9">
        <v>20</v>
      </c>
      <c r="M63" s="9"/>
      <c r="N63" s="9"/>
      <c r="O63" s="9"/>
      <c r="P63" s="9"/>
      <c r="Q63" s="10">
        <v>30</v>
      </c>
      <c r="R63" s="10"/>
      <c r="S63" s="80"/>
      <c r="T63" s="10">
        <v>100</v>
      </c>
      <c r="U63" s="95">
        <f t="shared" si="2"/>
        <v>152</v>
      </c>
      <c r="V63" s="118"/>
      <c r="W63" s="26">
        <f t="shared" si="3"/>
        <v>0</v>
      </c>
      <c r="X63" s="99"/>
      <c r="Y63" s="48"/>
      <c r="Z63" s="48"/>
      <c r="AA63" s="48"/>
      <c r="AB63" s="129"/>
    </row>
    <row r="64" spans="1:45" ht="24" x14ac:dyDescent="0.2">
      <c r="A64" s="62" t="s">
        <v>263</v>
      </c>
      <c r="B64" s="6"/>
      <c r="C64" s="6">
        <v>4</v>
      </c>
      <c r="D64" s="7" t="s">
        <v>3</v>
      </c>
      <c r="E64" s="8"/>
      <c r="F64" s="8"/>
      <c r="G64" s="8"/>
      <c r="H64" s="8"/>
      <c r="I64" s="8"/>
      <c r="J64" s="75">
        <f t="shared" si="0"/>
        <v>0</v>
      </c>
      <c r="K64" s="9">
        <v>5</v>
      </c>
      <c r="L64" s="9"/>
      <c r="M64" s="9"/>
      <c r="N64" s="9"/>
      <c r="O64" s="9"/>
      <c r="P64" s="9"/>
      <c r="Q64" s="10"/>
      <c r="R64" s="10"/>
      <c r="S64" s="80"/>
      <c r="T64" s="10">
        <v>9</v>
      </c>
      <c r="U64" s="95">
        <f t="shared" si="2"/>
        <v>14</v>
      </c>
      <c r="V64" s="118"/>
      <c r="W64" s="26">
        <f t="shared" si="3"/>
        <v>0</v>
      </c>
      <c r="X64" s="99"/>
      <c r="Y64" s="48"/>
      <c r="Z64" s="48"/>
      <c r="AA64" s="48"/>
      <c r="AB64" s="129"/>
    </row>
    <row r="65" spans="1:28" ht="24" x14ac:dyDescent="0.2">
      <c r="A65" s="62" t="s">
        <v>264</v>
      </c>
      <c r="B65" s="6"/>
      <c r="C65" s="6">
        <v>4</v>
      </c>
      <c r="D65" s="7" t="s">
        <v>3</v>
      </c>
      <c r="E65" s="8"/>
      <c r="F65" s="8"/>
      <c r="G65" s="8"/>
      <c r="H65" s="8"/>
      <c r="I65" s="8"/>
      <c r="J65" s="75">
        <f t="shared" si="0"/>
        <v>0</v>
      </c>
      <c r="K65" s="9">
        <v>20</v>
      </c>
      <c r="L65" s="9"/>
      <c r="M65" s="9"/>
      <c r="N65" s="9"/>
      <c r="O65" s="9"/>
      <c r="P65" s="9"/>
      <c r="Q65" s="10"/>
      <c r="R65" s="10"/>
      <c r="S65" s="80"/>
      <c r="T65" s="10">
        <v>20</v>
      </c>
      <c r="U65" s="95">
        <f t="shared" si="2"/>
        <v>40</v>
      </c>
      <c r="V65" s="118"/>
      <c r="W65" s="26">
        <f t="shared" si="3"/>
        <v>0</v>
      </c>
      <c r="X65" s="99"/>
      <c r="Y65" s="48"/>
      <c r="Z65" s="48"/>
      <c r="AA65" s="48"/>
      <c r="AB65" s="129"/>
    </row>
    <row r="66" spans="1:28" ht="24" x14ac:dyDescent="0.2">
      <c r="A66" s="62" t="s">
        <v>265</v>
      </c>
      <c r="B66" s="6"/>
      <c r="C66" s="6">
        <v>4</v>
      </c>
      <c r="D66" s="7" t="s">
        <v>4</v>
      </c>
      <c r="E66" s="8"/>
      <c r="F66" s="8"/>
      <c r="G66" s="8"/>
      <c r="H66" s="8"/>
      <c r="I66" s="8"/>
      <c r="J66" s="75">
        <f t="shared" si="0"/>
        <v>0</v>
      </c>
      <c r="K66" s="9"/>
      <c r="L66" s="9"/>
      <c r="M66" s="9"/>
      <c r="N66" s="9"/>
      <c r="O66" s="9"/>
      <c r="P66" s="9"/>
      <c r="Q66" s="10">
        <v>2</v>
      </c>
      <c r="R66" s="10"/>
      <c r="S66" s="80"/>
      <c r="T66" s="10">
        <v>20</v>
      </c>
      <c r="U66" s="95">
        <f t="shared" si="2"/>
        <v>22</v>
      </c>
      <c r="V66" s="118"/>
      <c r="W66" s="26">
        <f t="shared" si="3"/>
        <v>0</v>
      </c>
      <c r="X66" s="99"/>
      <c r="Y66" s="48"/>
      <c r="Z66" s="48"/>
      <c r="AA66" s="48"/>
      <c r="AB66" s="129"/>
    </row>
    <row r="67" spans="1:28" ht="24" x14ac:dyDescent="0.2">
      <c r="A67" s="62" t="s">
        <v>227</v>
      </c>
      <c r="B67" s="6" t="s">
        <v>107</v>
      </c>
      <c r="C67" s="6">
        <v>4</v>
      </c>
      <c r="D67" s="7" t="s">
        <v>17</v>
      </c>
      <c r="E67" s="8"/>
      <c r="F67" s="8"/>
      <c r="G67" s="8"/>
      <c r="H67" s="8"/>
      <c r="I67" s="8"/>
      <c r="J67" s="75">
        <f t="shared" ref="J67:J74" si="4">SUM(E67:I67)</f>
        <v>0</v>
      </c>
      <c r="K67" s="9"/>
      <c r="L67" s="9"/>
      <c r="M67" s="9"/>
      <c r="N67" s="9"/>
      <c r="O67" s="9"/>
      <c r="P67" s="9"/>
      <c r="Q67" s="10">
        <v>2</v>
      </c>
      <c r="R67" s="10"/>
      <c r="S67" s="80"/>
      <c r="T67" s="10">
        <v>1</v>
      </c>
      <c r="U67" s="95">
        <f t="shared" si="2"/>
        <v>3</v>
      </c>
      <c r="V67" s="118"/>
      <c r="W67" s="26">
        <f t="shared" si="3"/>
        <v>0</v>
      </c>
      <c r="X67" s="99"/>
      <c r="Y67" s="48"/>
      <c r="Z67" s="48"/>
      <c r="AA67" s="48"/>
      <c r="AB67" s="129"/>
    </row>
    <row r="68" spans="1:28" ht="24" x14ac:dyDescent="0.2">
      <c r="A68" s="62" t="s">
        <v>266</v>
      </c>
      <c r="B68" s="6" t="s">
        <v>47</v>
      </c>
      <c r="C68" s="6">
        <v>4</v>
      </c>
      <c r="D68" s="7" t="s">
        <v>17</v>
      </c>
      <c r="E68" s="8"/>
      <c r="F68" s="8">
        <v>3</v>
      </c>
      <c r="G68" s="8"/>
      <c r="H68" s="8">
        <v>3</v>
      </c>
      <c r="I68" s="8"/>
      <c r="J68" s="75">
        <f t="shared" si="4"/>
        <v>6</v>
      </c>
      <c r="K68" s="9"/>
      <c r="L68" s="9"/>
      <c r="M68" s="9"/>
      <c r="N68" s="9"/>
      <c r="O68" s="9"/>
      <c r="P68" s="9"/>
      <c r="Q68" s="10">
        <v>1</v>
      </c>
      <c r="R68" s="10"/>
      <c r="S68" s="80"/>
      <c r="T68" s="10">
        <v>2</v>
      </c>
      <c r="U68" s="95">
        <f t="shared" ref="U68:U74" si="5">SUM(J68:T68)</f>
        <v>9</v>
      </c>
      <c r="V68" s="118"/>
      <c r="W68" s="26">
        <f t="shared" ref="W68:W74" si="6">U68*V68</f>
        <v>0</v>
      </c>
      <c r="X68" s="99"/>
      <c r="Y68" s="48"/>
      <c r="Z68" s="48"/>
      <c r="AA68" s="48"/>
      <c r="AB68" s="129"/>
    </row>
    <row r="69" spans="1:28" ht="24" x14ac:dyDescent="0.2">
      <c r="A69" s="62" t="s">
        <v>126</v>
      </c>
      <c r="B69" s="6" t="s">
        <v>102</v>
      </c>
      <c r="C69" s="6">
        <v>4</v>
      </c>
      <c r="D69" s="7" t="s">
        <v>17</v>
      </c>
      <c r="E69" s="8"/>
      <c r="F69" s="8">
        <v>3</v>
      </c>
      <c r="G69" s="8"/>
      <c r="H69" s="8">
        <v>1</v>
      </c>
      <c r="I69" s="8"/>
      <c r="J69" s="75">
        <f t="shared" si="4"/>
        <v>4</v>
      </c>
      <c r="K69" s="9">
        <v>20</v>
      </c>
      <c r="L69" s="9">
        <v>1</v>
      </c>
      <c r="M69" s="9">
        <v>2</v>
      </c>
      <c r="N69" s="9"/>
      <c r="O69" s="9"/>
      <c r="P69" s="9"/>
      <c r="Q69" s="10">
        <v>3</v>
      </c>
      <c r="R69" s="10"/>
      <c r="S69" s="80"/>
      <c r="T69" s="10">
        <v>10</v>
      </c>
      <c r="U69" s="95">
        <f t="shared" si="5"/>
        <v>40</v>
      </c>
      <c r="V69" s="118"/>
      <c r="W69" s="26">
        <f t="shared" si="6"/>
        <v>0</v>
      </c>
      <c r="X69" s="99"/>
      <c r="Y69" s="48"/>
      <c r="Z69" s="48"/>
      <c r="AA69" s="48"/>
      <c r="AB69" s="129"/>
    </row>
    <row r="70" spans="1:28" ht="24" x14ac:dyDescent="0.2">
      <c r="A70" s="62" t="s">
        <v>267</v>
      </c>
      <c r="B70" s="6" t="s">
        <v>103</v>
      </c>
      <c r="C70" s="6">
        <v>4</v>
      </c>
      <c r="D70" s="7" t="s">
        <v>3</v>
      </c>
      <c r="E70" s="8"/>
      <c r="F70" s="8"/>
      <c r="G70" s="8"/>
      <c r="H70" s="8"/>
      <c r="I70" s="8"/>
      <c r="J70" s="75">
        <f t="shared" si="4"/>
        <v>0</v>
      </c>
      <c r="K70" s="9"/>
      <c r="L70" s="9"/>
      <c r="M70" s="9"/>
      <c r="N70" s="9"/>
      <c r="O70" s="9"/>
      <c r="P70" s="9"/>
      <c r="Q70" s="10"/>
      <c r="R70" s="10"/>
      <c r="S70" s="80"/>
      <c r="T70" s="10">
        <v>3</v>
      </c>
      <c r="U70" s="95">
        <f t="shared" si="5"/>
        <v>3</v>
      </c>
      <c r="V70" s="118"/>
      <c r="W70" s="26">
        <f t="shared" si="6"/>
        <v>0</v>
      </c>
      <c r="X70" s="99"/>
      <c r="Y70" s="48"/>
      <c r="Z70" s="48"/>
      <c r="AA70" s="48"/>
      <c r="AB70" s="129"/>
    </row>
    <row r="71" spans="1:28" ht="24" x14ac:dyDescent="0.2">
      <c r="A71" s="62" t="s">
        <v>268</v>
      </c>
      <c r="B71" s="6" t="s">
        <v>98</v>
      </c>
      <c r="C71" s="6">
        <v>4</v>
      </c>
      <c r="D71" s="7" t="s">
        <v>4</v>
      </c>
      <c r="E71" s="8"/>
      <c r="F71" s="8"/>
      <c r="G71" s="8"/>
      <c r="H71" s="8">
        <v>1</v>
      </c>
      <c r="I71" s="8"/>
      <c r="J71" s="75">
        <f t="shared" si="4"/>
        <v>1</v>
      </c>
      <c r="K71" s="9"/>
      <c r="L71" s="9">
        <v>1</v>
      </c>
      <c r="M71" s="9"/>
      <c r="N71" s="9"/>
      <c r="O71" s="9"/>
      <c r="P71" s="9"/>
      <c r="Q71" s="10">
        <v>1</v>
      </c>
      <c r="R71" s="10"/>
      <c r="S71" s="80"/>
      <c r="T71" s="10">
        <v>2</v>
      </c>
      <c r="U71" s="95">
        <f t="shared" si="5"/>
        <v>5</v>
      </c>
      <c r="V71" s="118"/>
      <c r="W71" s="26">
        <f t="shared" si="6"/>
        <v>0</v>
      </c>
      <c r="X71" s="99"/>
      <c r="Y71" s="48"/>
      <c r="Z71" s="48"/>
      <c r="AA71" s="48"/>
      <c r="AB71" s="129"/>
    </row>
    <row r="72" spans="1:28" ht="36" x14ac:dyDescent="0.2">
      <c r="A72" s="62" t="s">
        <v>127</v>
      </c>
      <c r="B72" s="6" t="s">
        <v>105</v>
      </c>
      <c r="C72" s="6">
        <v>4</v>
      </c>
      <c r="D72" s="7" t="s">
        <v>9</v>
      </c>
      <c r="E72" s="8"/>
      <c r="F72" s="8"/>
      <c r="G72" s="8"/>
      <c r="H72" s="8">
        <v>1</v>
      </c>
      <c r="I72" s="8"/>
      <c r="J72" s="75">
        <f t="shared" si="4"/>
        <v>1</v>
      </c>
      <c r="K72" s="9"/>
      <c r="L72" s="9"/>
      <c r="M72" s="9"/>
      <c r="N72" s="9"/>
      <c r="O72" s="9"/>
      <c r="P72" s="9"/>
      <c r="Q72" s="10">
        <v>1</v>
      </c>
      <c r="R72" s="10"/>
      <c r="S72" s="80"/>
      <c r="T72" s="10">
        <v>6</v>
      </c>
      <c r="U72" s="95">
        <f t="shared" si="5"/>
        <v>8</v>
      </c>
      <c r="V72" s="118"/>
      <c r="W72" s="38">
        <f t="shared" si="6"/>
        <v>0</v>
      </c>
      <c r="X72" s="99"/>
      <c r="Y72" s="48"/>
      <c r="Z72" s="48"/>
      <c r="AA72" s="48"/>
      <c r="AB72" s="129"/>
    </row>
    <row r="73" spans="1:28" ht="24" x14ac:dyDescent="0.2">
      <c r="A73" s="62" t="s">
        <v>128</v>
      </c>
      <c r="B73" s="6" t="s">
        <v>106</v>
      </c>
      <c r="C73" s="6">
        <v>4</v>
      </c>
      <c r="D73" s="7" t="s">
        <v>8</v>
      </c>
      <c r="E73" s="8"/>
      <c r="F73" s="8">
        <v>2</v>
      </c>
      <c r="G73" s="8"/>
      <c r="H73" s="8">
        <v>4</v>
      </c>
      <c r="I73" s="8"/>
      <c r="J73" s="75">
        <f t="shared" si="4"/>
        <v>6</v>
      </c>
      <c r="K73" s="9"/>
      <c r="L73" s="9"/>
      <c r="M73" s="9"/>
      <c r="N73" s="9"/>
      <c r="O73" s="9"/>
      <c r="P73" s="9"/>
      <c r="Q73" s="10">
        <v>4</v>
      </c>
      <c r="R73" s="10"/>
      <c r="S73" s="80"/>
      <c r="T73" s="10">
        <v>1</v>
      </c>
      <c r="U73" s="95">
        <f t="shared" si="5"/>
        <v>11</v>
      </c>
      <c r="V73" s="118"/>
      <c r="W73" s="13">
        <f t="shared" si="6"/>
        <v>0</v>
      </c>
      <c r="X73" s="99"/>
      <c r="Y73" s="14"/>
      <c r="Z73" s="14"/>
      <c r="AA73" s="14"/>
      <c r="AB73" s="129"/>
    </row>
    <row r="74" spans="1:28" ht="24.75" thickBot="1" x14ac:dyDescent="0.25">
      <c r="A74" s="63" t="s">
        <v>269</v>
      </c>
      <c r="B74" s="15" t="s">
        <v>104</v>
      </c>
      <c r="C74" s="6">
        <v>4</v>
      </c>
      <c r="D74" s="16" t="s">
        <v>8</v>
      </c>
      <c r="E74" s="17"/>
      <c r="F74" s="17"/>
      <c r="G74" s="17"/>
      <c r="H74" s="17"/>
      <c r="I74" s="17"/>
      <c r="J74" s="75">
        <f t="shared" si="4"/>
        <v>0</v>
      </c>
      <c r="K74" s="18"/>
      <c r="L74" s="18"/>
      <c r="M74" s="18"/>
      <c r="N74" s="18"/>
      <c r="O74" s="18"/>
      <c r="P74" s="18"/>
      <c r="Q74" s="19"/>
      <c r="R74" s="19"/>
      <c r="S74" s="82"/>
      <c r="T74" s="19">
        <v>5</v>
      </c>
      <c r="U74" s="95">
        <f t="shared" si="5"/>
        <v>5</v>
      </c>
      <c r="V74" s="121"/>
      <c r="W74" s="20">
        <f t="shared" si="6"/>
        <v>0</v>
      </c>
      <c r="X74" s="101"/>
      <c r="Y74" s="21"/>
      <c r="Z74" s="21"/>
      <c r="AA74" s="21"/>
      <c r="AB74" s="129"/>
    </row>
    <row r="75" spans="1:28" ht="24.75" thickBot="1" x14ac:dyDescent="0.25">
      <c r="A75" s="64"/>
      <c r="B75" s="51"/>
      <c r="C75" s="51"/>
      <c r="D75" s="52"/>
      <c r="E75" s="90"/>
      <c r="F75" s="90"/>
      <c r="G75" s="90"/>
      <c r="H75" s="90"/>
      <c r="I75" s="90"/>
      <c r="J75" s="90" t="s">
        <v>196</v>
      </c>
      <c r="K75" s="52" t="s">
        <v>196</v>
      </c>
      <c r="L75" s="52" t="s">
        <v>196</v>
      </c>
      <c r="M75" s="52" t="s">
        <v>196</v>
      </c>
      <c r="N75" s="52" t="s">
        <v>196</v>
      </c>
      <c r="O75" s="90" t="s">
        <v>196</v>
      </c>
      <c r="P75" s="52" t="s">
        <v>196</v>
      </c>
      <c r="Q75" s="52" t="s">
        <v>196</v>
      </c>
      <c r="R75" s="52" t="s">
        <v>196</v>
      </c>
      <c r="S75" s="52" t="s">
        <v>196</v>
      </c>
      <c r="T75" s="52" t="s">
        <v>196</v>
      </c>
      <c r="U75" s="90" t="s">
        <v>196</v>
      </c>
      <c r="V75" s="53" t="s">
        <v>196</v>
      </c>
      <c r="W75" s="54" t="s">
        <v>196</v>
      </c>
      <c r="X75" s="28" t="s">
        <v>229</v>
      </c>
      <c r="Y75" s="28" t="s">
        <v>228</v>
      </c>
      <c r="Z75" s="28" t="s">
        <v>273</v>
      </c>
      <c r="AA75" s="122" t="s">
        <v>197</v>
      </c>
      <c r="AB75" s="125"/>
    </row>
    <row r="76" spans="1:28" ht="25.5" customHeight="1" thickBot="1" x14ac:dyDescent="0.25">
      <c r="A76" s="63"/>
      <c r="B76" s="15"/>
      <c r="C76" s="15"/>
      <c r="D76" s="16"/>
      <c r="E76" s="88"/>
      <c r="F76" s="88"/>
      <c r="G76" s="88"/>
      <c r="H76" s="88"/>
      <c r="I76" s="88"/>
      <c r="J76" s="88" t="s">
        <v>196</v>
      </c>
      <c r="K76" s="16" t="s">
        <v>196</v>
      </c>
      <c r="L76" s="16" t="s">
        <v>196</v>
      </c>
      <c r="M76" s="16" t="s">
        <v>196</v>
      </c>
      <c r="N76" s="16" t="s">
        <v>196</v>
      </c>
      <c r="O76" s="88" t="s">
        <v>196</v>
      </c>
      <c r="P76" s="16" t="s">
        <v>196</v>
      </c>
      <c r="Q76" s="16" t="s">
        <v>196</v>
      </c>
      <c r="R76" s="16" t="s">
        <v>196</v>
      </c>
      <c r="S76" s="16" t="s">
        <v>196</v>
      </c>
      <c r="T76" s="16" t="s">
        <v>196</v>
      </c>
      <c r="U76" s="88" t="s">
        <v>196</v>
      </c>
      <c r="V76" s="55" t="s">
        <v>196</v>
      </c>
      <c r="W76" s="56" t="s">
        <v>196</v>
      </c>
      <c r="X76" s="27">
        <f>SUM(U3:U74)</f>
        <v>1720</v>
      </c>
      <c r="Y76" s="30">
        <f>SUM(W3:W74)</f>
        <v>0</v>
      </c>
      <c r="Z76" s="30">
        <f>ROUND(Y76*4%,2)</f>
        <v>0</v>
      </c>
      <c r="AA76" s="123">
        <f>SUM(Y76:Z76)</f>
        <v>0</v>
      </c>
      <c r="AB76" s="125"/>
    </row>
    <row r="77" spans="1:28" ht="24" x14ac:dyDescent="0.2">
      <c r="A77" s="73" t="s">
        <v>177</v>
      </c>
      <c r="B77" s="22"/>
      <c r="C77" s="22">
        <v>9</v>
      </c>
      <c r="D77" s="11" t="s">
        <v>3</v>
      </c>
      <c r="E77" s="23"/>
      <c r="F77" s="23"/>
      <c r="G77" s="23"/>
      <c r="H77" s="23"/>
      <c r="I77" s="23"/>
      <c r="J77" s="76">
        <f t="shared" ref="J77:J122" si="7">SUM(E77:I77)</f>
        <v>0</v>
      </c>
      <c r="K77" s="24"/>
      <c r="L77" s="24"/>
      <c r="M77" s="24"/>
      <c r="N77" s="24"/>
      <c r="O77" s="24"/>
      <c r="P77" s="24"/>
      <c r="Q77" s="25"/>
      <c r="R77" s="25"/>
      <c r="S77" s="83"/>
      <c r="T77" s="25">
        <v>40</v>
      </c>
      <c r="U77" s="95">
        <f>SUM(J77:T77)</f>
        <v>40</v>
      </c>
      <c r="V77" s="118"/>
      <c r="W77" s="12">
        <f t="shared" ref="W77:W122" si="8">U77*V77</f>
        <v>0</v>
      </c>
      <c r="X77" s="38"/>
      <c r="Y77" s="48"/>
      <c r="Z77" s="48"/>
      <c r="AA77" s="48"/>
      <c r="AB77" s="129"/>
    </row>
    <row r="78" spans="1:28" ht="24" x14ac:dyDescent="0.2">
      <c r="A78" s="62" t="s">
        <v>233</v>
      </c>
      <c r="B78" s="6"/>
      <c r="C78" s="22">
        <v>9</v>
      </c>
      <c r="D78" s="7" t="s">
        <v>3</v>
      </c>
      <c r="E78" s="8"/>
      <c r="F78" s="8"/>
      <c r="G78" s="8"/>
      <c r="H78" s="8"/>
      <c r="I78" s="8"/>
      <c r="J78" s="76">
        <f t="shared" si="7"/>
        <v>0</v>
      </c>
      <c r="K78" s="9"/>
      <c r="L78" s="9">
        <v>1</v>
      </c>
      <c r="M78" s="9"/>
      <c r="N78" s="9"/>
      <c r="O78" s="9"/>
      <c r="P78" s="9"/>
      <c r="Q78" s="10"/>
      <c r="R78" s="10"/>
      <c r="S78" s="83"/>
      <c r="T78" s="10">
        <v>4</v>
      </c>
      <c r="U78" s="95">
        <f t="shared" ref="U78:U122" si="9">SUM(J78:T78)</f>
        <v>5</v>
      </c>
      <c r="V78" s="117"/>
      <c r="W78" s="12">
        <f t="shared" si="8"/>
        <v>0</v>
      </c>
      <c r="X78" s="38"/>
      <c r="Y78" s="48"/>
      <c r="Z78" s="48"/>
      <c r="AA78" s="48"/>
      <c r="AB78" s="129"/>
    </row>
    <row r="79" spans="1:28" x14ac:dyDescent="0.2">
      <c r="A79" s="62" t="s">
        <v>38</v>
      </c>
      <c r="B79" s="6"/>
      <c r="C79" s="22">
        <v>9</v>
      </c>
      <c r="D79" s="7" t="s">
        <v>3</v>
      </c>
      <c r="E79" s="8"/>
      <c r="F79" s="8">
        <v>3</v>
      </c>
      <c r="G79" s="8"/>
      <c r="H79" s="8"/>
      <c r="I79" s="8"/>
      <c r="J79" s="76">
        <f t="shared" si="7"/>
        <v>3</v>
      </c>
      <c r="K79" s="9"/>
      <c r="L79" s="9"/>
      <c r="M79" s="9"/>
      <c r="N79" s="9"/>
      <c r="O79" s="9"/>
      <c r="P79" s="9"/>
      <c r="Q79" s="10">
        <v>2</v>
      </c>
      <c r="R79" s="10">
        <v>2</v>
      </c>
      <c r="S79" s="83"/>
      <c r="T79" s="10">
        <v>6</v>
      </c>
      <c r="U79" s="95">
        <f t="shared" si="9"/>
        <v>13</v>
      </c>
      <c r="V79" s="118"/>
      <c r="W79" s="12">
        <f t="shared" si="8"/>
        <v>0</v>
      </c>
      <c r="X79" s="38"/>
      <c r="Y79" s="48"/>
      <c r="Z79" s="48"/>
      <c r="AA79" s="48"/>
      <c r="AB79" s="129"/>
    </row>
    <row r="80" spans="1:28" ht="24" x14ac:dyDescent="0.2">
      <c r="A80" s="62" t="s">
        <v>174</v>
      </c>
      <c r="B80" s="6"/>
      <c r="C80" s="22">
        <v>9</v>
      </c>
      <c r="D80" s="7" t="s">
        <v>17</v>
      </c>
      <c r="E80" s="8"/>
      <c r="F80" s="8"/>
      <c r="G80" s="8"/>
      <c r="H80" s="8"/>
      <c r="I80" s="8"/>
      <c r="J80" s="76">
        <f t="shared" si="7"/>
        <v>0</v>
      </c>
      <c r="K80" s="9"/>
      <c r="L80" s="9"/>
      <c r="M80" s="9"/>
      <c r="N80" s="9"/>
      <c r="O80" s="9"/>
      <c r="P80" s="9"/>
      <c r="Q80" s="10"/>
      <c r="R80" s="10"/>
      <c r="S80" s="83"/>
      <c r="T80" s="10">
        <v>10</v>
      </c>
      <c r="U80" s="95">
        <f t="shared" si="9"/>
        <v>10</v>
      </c>
      <c r="V80" s="118"/>
      <c r="W80" s="12">
        <f t="shared" si="8"/>
        <v>0</v>
      </c>
      <c r="X80" s="38"/>
      <c r="Y80" s="48"/>
      <c r="Z80" s="48"/>
      <c r="AA80" s="48"/>
      <c r="AB80" s="129"/>
    </row>
    <row r="81" spans="1:45" ht="24" x14ac:dyDescent="0.2">
      <c r="A81" s="62" t="s">
        <v>22</v>
      </c>
      <c r="B81" s="6"/>
      <c r="C81" s="22">
        <v>9</v>
      </c>
      <c r="D81" s="7" t="s">
        <v>17</v>
      </c>
      <c r="E81" s="8"/>
      <c r="F81" s="8"/>
      <c r="G81" s="8"/>
      <c r="H81" s="8"/>
      <c r="I81" s="8"/>
      <c r="J81" s="76">
        <f t="shared" si="7"/>
        <v>0</v>
      </c>
      <c r="K81" s="9"/>
      <c r="L81" s="9"/>
      <c r="M81" s="9"/>
      <c r="N81" s="9"/>
      <c r="O81" s="9"/>
      <c r="P81" s="9"/>
      <c r="Q81" s="10">
        <v>5</v>
      </c>
      <c r="R81" s="10">
        <v>4</v>
      </c>
      <c r="S81" s="83"/>
      <c r="T81" s="10">
        <v>30</v>
      </c>
      <c r="U81" s="95">
        <f t="shared" si="9"/>
        <v>39</v>
      </c>
      <c r="V81" s="118"/>
      <c r="W81" s="12">
        <f t="shared" si="8"/>
        <v>0</v>
      </c>
      <c r="X81" s="38"/>
      <c r="Y81" s="48"/>
      <c r="Z81" s="48"/>
      <c r="AA81" s="48"/>
      <c r="AB81" s="129"/>
    </row>
    <row r="82" spans="1:45" ht="24" x14ac:dyDescent="0.2">
      <c r="A82" s="62" t="s">
        <v>133</v>
      </c>
      <c r="B82" s="6"/>
      <c r="C82" s="22">
        <v>9</v>
      </c>
      <c r="D82" s="7" t="s">
        <v>8</v>
      </c>
      <c r="E82" s="8"/>
      <c r="F82" s="8"/>
      <c r="G82" s="8"/>
      <c r="H82" s="8"/>
      <c r="I82" s="8"/>
      <c r="J82" s="76">
        <f t="shared" si="7"/>
        <v>0</v>
      </c>
      <c r="K82" s="9"/>
      <c r="L82" s="9"/>
      <c r="M82" s="9">
        <v>10</v>
      </c>
      <c r="N82" s="9">
        <v>5</v>
      </c>
      <c r="O82" s="9"/>
      <c r="P82" s="9"/>
      <c r="Q82" s="10">
        <v>14</v>
      </c>
      <c r="R82" s="10"/>
      <c r="S82" s="83"/>
      <c r="T82" s="10">
        <v>30</v>
      </c>
      <c r="U82" s="95">
        <f t="shared" si="9"/>
        <v>59</v>
      </c>
      <c r="V82" s="118"/>
      <c r="W82" s="12">
        <f t="shared" si="8"/>
        <v>0</v>
      </c>
      <c r="X82" s="38"/>
      <c r="Y82" s="48"/>
      <c r="Z82" s="48"/>
      <c r="AA82" s="48"/>
      <c r="AB82" s="129"/>
    </row>
    <row r="83" spans="1:45" ht="24" x14ac:dyDescent="0.2">
      <c r="A83" s="62" t="s">
        <v>21</v>
      </c>
      <c r="B83" s="6"/>
      <c r="C83" s="22">
        <v>9</v>
      </c>
      <c r="D83" s="7" t="s">
        <v>17</v>
      </c>
      <c r="E83" s="8"/>
      <c r="F83" s="8"/>
      <c r="G83" s="8"/>
      <c r="H83" s="8"/>
      <c r="I83" s="8"/>
      <c r="J83" s="76">
        <f t="shared" si="7"/>
        <v>0</v>
      </c>
      <c r="K83" s="9"/>
      <c r="L83" s="9"/>
      <c r="M83" s="9">
        <v>7</v>
      </c>
      <c r="N83" s="9"/>
      <c r="O83" s="9">
        <v>3</v>
      </c>
      <c r="P83" s="9"/>
      <c r="Q83" s="10"/>
      <c r="R83" s="10"/>
      <c r="S83" s="83"/>
      <c r="T83" s="10">
        <v>30</v>
      </c>
      <c r="U83" s="95">
        <f t="shared" si="9"/>
        <v>40</v>
      </c>
      <c r="V83" s="118"/>
      <c r="W83" s="12">
        <f t="shared" si="8"/>
        <v>0</v>
      </c>
      <c r="X83" s="38"/>
      <c r="Y83" s="48"/>
      <c r="Z83" s="48"/>
      <c r="AA83" s="48"/>
      <c r="AB83" s="129"/>
    </row>
    <row r="84" spans="1:45" x14ac:dyDescent="0.2">
      <c r="A84" s="62" t="s">
        <v>24</v>
      </c>
      <c r="B84" s="6"/>
      <c r="C84" s="22">
        <v>9</v>
      </c>
      <c r="D84" s="7" t="s">
        <v>3</v>
      </c>
      <c r="E84" s="8"/>
      <c r="F84" s="8"/>
      <c r="G84" s="8"/>
      <c r="H84" s="8"/>
      <c r="I84" s="8"/>
      <c r="J84" s="76">
        <f t="shared" si="7"/>
        <v>0</v>
      </c>
      <c r="K84" s="9">
        <v>2</v>
      </c>
      <c r="L84" s="9"/>
      <c r="M84" s="9"/>
      <c r="N84" s="9"/>
      <c r="O84" s="9"/>
      <c r="P84" s="9"/>
      <c r="Q84" s="10"/>
      <c r="R84" s="10"/>
      <c r="S84" s="83"/>
      <c r="T84" s="10">
        <v>5</v>
      </c>
      <c r="U84" s="95">
        <f t="shared" si="9"/>
        <v>7</v>
      </c>
      <c r="V84" s="117"/>
      <c r="W84" s="12">
        <f t="shared" si="8"/>
        <v>0</v>
      </c>
      <c r="X84" s="38"/>
      <c r="Y84" s="48"/>
      <c r="Z84" s="48"/>
      <c r="AA84" s="48"/>
      <c r="AB84" s="129"/>
    </row>
    <row r="85" spans="1:45" x14ac:dyDescent="0.2">
      <c r="A85" s="62" t="s">
        <v>29</v>
      </c>
      <c r="B85" s="6"/>
      <c r="C85" s="22">
        <v>9</v>
      </c>
      <c r="D85" s="7" t="s">
        <v>4</v>
      </c>
      <c r="E85" s="8"/>
      <c r="F85" s="8"/>
      <c r="G85" s="8"/>
      <c r="H85" s="8"/>
      <c r="I85" s="8"/>
      <c r="J85" s="76">
        <f t="shared" si="7"/>
        <v>0</v>
      </c>
      <c r="K85" s="9"/>
      <c r="L85" s="9"/>
      <c r="M85" s="9"/>
      <c r="N85" s="9"/>
      <c r="O85" s="9"/>
      <c r="P85" s="9"/>
      <c r="Q85" s="10"/>
      <c r="R85" s="10"/>
      <c r="S85" s="83"/>
      <c r="T85" s="10">
        <v>1</v>
      </c>
      <c r="U85" s="95">
        <f t="shared" si="9"/>
        <v>1</v>
      </c>
      <c r="V85" s="118"/>
      <c r="W85" s="12">
        <f t="shared" si="8"/>
        <v>0</v>
      </c>
      <c r="X85" s="38"/>
      <c r="Y85" s="48"/>
      <c r="Z85" s="48"/>
      <c r="AA85" s="48"/>
      <c r="AB85" s="129"/>
    </row>
    <row r="86" spans="1:45" x14ac:dyDescent="0.2">
      <c r="A86" s="62" t="s">
        <v>19</v>
      </c>
      <c r="B86" s="6"/>
      <c r="C86" s="22">
        <v>9</v>
      </c>
      <c r="D86" s="7" t="s">
        <v>3</v>
      </c>
      <c r="E86" s="8"/>
      <c r="F86" s="8"/>
      <c r="G86" s="8"/>
      <c r="H86" s="8">
        <v>2</v>
      </c>
      <c r="I86" s="8"/>
      <c r="J86" s="76">
        <f t="shared" si="7"/>
        <v>2</v>
      </c>
      <c r="K86" s="9">
        <v>10</v>
      </c>
      <c r="L86" s="9">
        <v>3</v>
      </c>
      <c r="M86" s="9">
        <v>5</v>
      </c>
      <c r="N86" s="9"/>
      <c r="O86" s="9">
        <v>5</v>
      </c>
      <c r="P86" s="9"/>
      <c r="Q86" s="10">
        <v>34</v>
      </c>
      <c r="R86" s="10"/>
      <c r="S86" s="83"/>
      <c r="T86" s="10">
        <v>40</v>
      </c>
      <c r="U86" s="95">
        <f t="shared" si="9"/>
        <v>99</v>
      </c>
      <c r="V86" s="118"/>
      <c r="W86" s="12">
        <f t="shared" si="8"/>
        <v>0</v>
      </c>
      <c r="X86" s="38"/>
      <c r="Y86" s="48"/>
      <c r="Z86" s="48"/>
      <c r="AA86" s="48"/>
      <c r="AB86" s="129"/>
    </row>
    <row r="87" spans="1:45" ht="24" hidden="1" x14ac:dyDescent="0.2">
      <c r="A87" s="62" t="s">
        <v>171</v>
      </c>
      <c r="B87" s="6"/>
      <c r="C87" s="22">
        <v>9</v>
      </c>
      <c r="D87" s="7" t="s">
        <v>3</v>
      </c>
      <c r="E87" s="8"/>
      <c r="F87" s="8"/>
      <c r="G87" s="8"/>
      <c r="H87" s="8"/>
      <c r="I87" s="8"/>
      <c r="J87" s="76">
        <f t="shared" si="7"/>
        <v>0</v>
      </c>
      <c r="K87" s="9"/>
      <c r="L87" s="9"/>
      <c r="M87" s="9"/>
      <c r="N87" s="9"/>
      <c r="O87" s="9"/>
      <c r="P87" s="9"/>
      <c r="Q87" s="10"/>
      <c r="R87" s="10"/>
      <c r="S87" s="83"/>
      <c r="T87" s="10"/>
      <c r="U87" s="95">
        <f t="shared" si="9"/>
        <v>0</v>
      </c>
      <c r="V87" s="112"/>
      <c r="W87" s="12">
        <f t="shared" si="8"/>
        <v>0</v>
      </c>
      <c r="X87" s="38"/>
      <c r="Y87" s="48"/>
      <c r="Z87" s="48"/>
      <c r="AA87" s="39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</row>
    <row r="88" spans="1:45" ht="24" hidden="1" x14ac:dyDescent="0.2">
      <c r="A88" s="62" t="s">
        <v>172</v>
      </c>
      <c r="B88" s="6"/>
      <c r="C88" s="22">
        <v>9</v>
      </c>
      <c r="D88" s="7" t="s">
        <v>3</v>
      </c>
      <c r="E88" s="8"/>
      <c r="F88" s="8"/>
      <c r="G88" s="8"/>
      <c r="H88" s="8"/>
      <c r="I88" s="8"/>
      <c r="J88" s="76">
        <f t="shared" si="7"/>
        <v>0</v>
      </c>
      <c r="K88" s="9"/>
      <c r="L88" s="9"/>
      <c r="M88" s="9"/>
      <c r="N88" s="9"/>
      <c r="O88" s="9"/>
      <c r="P88" s="9"/>
      <c r="Q88" s="10"/>
      <c r="R88" s="10"/>
      <c r="S88" s="83"/>
      <c r="T88" s="10"/>
      <c r="U88" s="95">
        <f t="shared" si="9"/>
        <v>0</v>
      </c>
      <c r="V88" s="112"/>
      <c r="W88" s="12">
        <f t="shared" si="8"/>
        <v>0</v>
      </c>
      <c r="X88" s="38"/>
      <c r="Y88" s="48"/>
      <c r="Z88" s="48"/>
      <c r="AA88" s="39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</row>
    <row r="89" spans="1:45" ht="24" x14ac:dyDescent="0.2">
      <c r="A89" s="62" t="s">
        <v>139</v>
      </c>
      <c r="B89" s="6"/>
      <c r="C89" s="22">
        <v>9</v>
      </c>
      <c r="D89" s="7" t="s">
        <v>17</v>
      </c>
      <c r="E89" s="8"/>
      <c r="F89" s="8"/>
      <c r="G89" s="8"/>
      <c r="H89" s="8"/>
      <c r="I89" s="8"/>
      <c r="J89" s="76">
        <f t="shared" si="7"/>
        <v>0</v>
      </c>
      <c r="K89" s="9"/>
      <c r="L89" s="9"/>
      <c r="M89" s="9"/>
      <c r="N89" s="9"/>
      <c r="O89" s="9"/>
      <c r="P89" s="9"/>
      <c r="Q89" s="10">
        <v>4</v>
      </c>
      <c r="R89" s="10"/>
      <c r="S89" s="83"/>
      <c r="T89" s="10">
        <v>5</v>
      </c>
      <c r="U89" s="95">
        <f t="shared" si="9"/>
        <v>9</v>
      </c>
      <c r="V89" s="118"/>
      <c r="W89" s="12">
        <f t="shared" si="8"/>
        <v>0</v>
      </c>
      <c r="X89" s="38"/>
      <c r="Y89" s="48"/>
      <c r="Z89" s="48"/>
      <c r="AA89" s="48"/>
      <c r="AB89" s="129"/>
    </row>
    <row r="90" spans="1:45" ht="24" x14ac:dyDescent="0.2">
      <c r="A90" s="62" t="s">
        <v>31</v>
      </c>
      <c r="B90" s="6"/>
      <c r="C90" s="22">
        <v>9</v>
      </c>
      <c r="D90" s="7" t="s">
        <v>3</v>
      </c>
      <c r="E90" s="8"/>
      <c r="F90" s="8"/>
      <c r="G90" s="8"/>
      <c r="H90" s="8"/>
      <c r="I90" s="8"/>
      <c r="J90" s="76">
        <f t="shared" si="7"/>
        <v>0</v>
      </c>
      <c r="K90" s="9"/>
      <c r="L90" s="9"/>
      <c r="M90" s="9"/>
      <c r="N90" s="9"/>
      <c r="O90" s="9"/>
      <c r="P90" s="9"/>
      <c r="Q90" s="10">
        <v>4</v>
      </c>
      <c r="R90" s="10"/>
      <c r="S90" s="83"/>
      <c r="T90" s="10">
        <v>5</v>
      </c>
      <c r="U90" s="95">
        <f t="shared" si="9"/>
        <v>9</v>
      </c>
      <c r="V90" s="118"/>
      <c r="W90" s="12">
        <f t="shared" si="8"/>
        <v>0</v>
      </c>
      <c r="X90" s="38"/>
      <c r="Y90" s="48"/>
      <c r="Z90" s="48"/>
      <c r="AA90" s="48"/>
      <c r="AB90" s="129"/>
    </row>
    <row r="91" spans="1:45" x14ac:dyDescent="0.2">
      <c r="A91" s="62" t="s">
        <v>42</v>
      </c>
      <c r="B91" s="6"/>
      <c r="C91" s="22">
        <v>9</v>
      </c>
      <c r="D91" s="7" t="s">
        <v>3</v>
      </c>
      <c r="E91" s="8"/>
      <c r="F91" s="8"/>
      <c r="G91" s="8"/>
      <c r="H91" s="8"/>
      <c r="I91" s="8"/>
      <c r="J91" s="76">
        <f t="shared" si="7"/>
        <v>0</v>
      </c>
      <c r="K91" s="9"/>
      <c r="L91" s="9"/>
      <c r="M91" s="9"/>
      <c r="N91" s="9"/>
      <c r="O91" s="9"/>
      <c r="P91" s="9"/>
      <c r="Q91" s="10"/>
      <c r="R91" s="10"/>
      <c r="S91" s="83"/>
      <c r="T91" s="10">
        <v>5</v>
      </c>
      <c r="U91" s="95">
        <f t="shared" si="9"/>
        <v>5</v>
      </c>
      <c r="V91" s="117"/>
      <c r="W91" s="12">
        <f t="shared" si="8"/>
        <v>0</v>
      </c>
      <c r="X91" s="102"/>
      <c r="Y91" s="48"/>
      <c r="Z91" s="48"/>
      <c r="AA91" s="48"/>
      <c r="AB91" s="129"/>
    </row>
    <row r="92" spans="1:45" x14ac:dyDescent="0.2">
      <c r="A92" s="62" t="s">
        <v>41</v>
      </c>
      <c r="B92" s="6"/>
      <c r="C92" s="22">
        <v>9</v>
      </c>
      <c r="D92" s="7" t="s">
        <v>17</v>
      </c>
      <c r="E92" s="8"/>
      <c r="F92" s="8"/>
      <c r="G92" s="8"/>
      <c r="H92" s="8"/>
      <c r="I92" s="8"/>
      <c r="J92" s="76">
        <f t="shared" si="7"/>
        <v>0</v>
      </c>
      <c r="K92" s="9"/>
      <c r="L92" s="9"/>
      <c r="M92" s="9"/>
      <c r="N92" s="9"/>
      <c r="O92" s="9"/>
      <c r="P92" s="9"/>
      <c r="Q92" s="10">
        <v>10</v>
      </c>
      <c r="R92" s="10"/>
      <c r="S92" s="83"/>
      <c r="T92" s="10"/>
      <c r="U92" s="95">
        <f t="shared" si="9"/>
        <v>10</v>
      </c>
      <c r="V92" s="118"/>
      <c r="W92" s="12">
        <f t="shared" si="8"/>
        <v>0</v>
      </c>
      <c r="X92" s="38"/>
      <c r="Y92" s="48"/>
      <c r="Z92" s="48"/>
      <c r="AA92" s="48"/>
      <c r="AB92" s="129"/>
    </row>
    <row r="93" spans="1:45" ht="24" x14ac:dyDescent="0.2">
      <c r="A93" s="62" t="s">
        <v>138</v>
      </c>
      <c r="B93" s="6"/>
      <c r="C93" s="22">
        <v>9</v>
      </c>
      <c r="D93" s="7" t="s">
        <v>17</v>
      </c>
      <c r="E93" s="8"/>
      <c r="F93" s="8"/>
      <c r="G93" s="8"/>
      <c r="H93" s="8"/>
      <c r="I93" s="8"/>
      <c r="J93" s="76">
        <f t="shared" si="7"/>
        <v>0</v>
      </c>
      <c r="K93" s="9"/>
      <c r="L93" s="9">
        <v>1</v>
      </c>
      <c r="M93" s="9"/>
      <c r="N93" s="9"/>
      <c r="O93" s="9"/>
      <c r="P93" s="9"/>
      <c r="Q93" s="10">
        <v>4</v>
      </c>
      <c r="R93" s="10"/>
      <c r="S93" s="83"/>
      <c r="T93" s="10">
        <v>10</v>
      </c>
      <c r="U93" s="95">
        <f t="shared" si="9"/>
        <v>15</v>
      </c>
      <c r="V93" s="118"/>
      <c r="W93" s="12">
        <f t="shared" si="8"/>
        <v>0</v>
      </c>
      <c r="X93" s="38"/>
      <c r="Y93" s="48"/>
      <c r="Z93" s="48"/>
      <c r="AA93" s="48"/>
      <c r="AB93" s="129"/>
    </row>
    <row r="94" spans="1:45" ht="24" x14ac:dyDescent="0.2">
      <c r="A94" s="62" t="s">
        <v>170</v>
      </c>
      <c r="B94" s="6"/>
      <c r="C94" s="22">
        <v>9</v>
      </c>
      <c r="D94" s="7" t="s">
        <v>17</v>
      </c>
      <c r="E94" s="8"/>
      <c r="F94" s="8"/>
      <c r="G94" s="8"/>
      <c r="H94" s="8"/>
      <c r="I94" s="8"/>
      <c r="J94" s="76">
        <f t="shared" si="7"/>
        <v>0</v>
      </c>
      <c r="K94" s="9"/>
      <c r="L94" s="9"/>
      <c r="M94" s="9"/>
      <c r="N94" s="9"/>
      <c r="O94" s="9"/>
      <c r="P94" s="9"/>
      <c r="Q94" s="10">
        <v>4</v>
      </c>
      <c r="R94" s="10">
        <v>4</v>
      </c>
      <c r="S94" s="83"/>
      <c r="T94" s="10"/>
      <c r="U94" s="95">
        <f t="shared" si="9"/>
        <v>8</v>
      </c>
      <c r="V94" s="118"/>
      <c r="W94" s="12">
        <f t="shared" si="8"/>
        <v>0</v>
      </c>
      <c r="X94" s="38"/>
      <c r="Y94" s="48"/>
      <c r="Z94" s="48"/>
      <c r="AA94" s="48"/>
      <c r="AB94" s="129"/>
    </row>
    <row r="95" spans="1:45" ht="24" x14ac:dyDescent="0.2">
      <c r="A95" s="62" t="s">
        <v>173</v>
      </c>
      <c r="B95" s="6"/>
      <c r="C95" s="22">
        <v>9</v>
      </c>
      <c r="D95" s="7" t="s">
        <v>17</v>
      </c>
      <c r="E95" s="8"/>
      <c r="F95" s="8"/>
      <c r="G95" s="8"/>
      <c r="H95" s="8"/>
      <c r="I95" s="8"/>
      <c r="J95" s="76">
        <f t="shared" si="7"/>
        <v>0</v>
      </c>
      <c r="K95" s="9"/>
      <c r="L95" s="9"/>
      <c r="M95" s="9"/>
      <c r="N95" s="9"/>
      <c r="O95" s="9"/>
      <c r="P95" s="9"/>
      <c r="Q95" s="10"/>
      <c r="R95" s="10"/>
      <c r="S95" s="83"/>
      <c r="T95" s="10">
        <v>1</v>
      </c>
      <c r="U95" s="95">
        <f t="shared" si="9"/>
        <v>1</v>
      </c>
      <c r="V95" s="118"/>
      <c r="W95" s="12">
        <f t="shared" si="8"/>
        <v>0</v>
      </c>
      <c r="X95" s="38"/>
      <c r="Y95" s="48"/>
      <c r="Z95" s="48"/>
      <c r="AA95" s="48"/>
      <c r="AB95" s="129"/>
    </row>
    <row r="96" spans="1:45" ht="24" hidden="1" x14ac:dyDescent="0.2">
      <c r="A96" s="62" t="s">
        <v>169</v>
      </c>
      <c r="B96" s="6"/>
      <c r="C96" s="22">
        <v>9</v>
      </c>
      <c r="D96" s="7" t="s">
        <v>17</v>
      </c>
      <c r="E96" s="8"/>
      <c r="F96" s="8"/>
      <c r="G96" s="8"/>
      <c r="H96" s="8"/>
      <c r="I96" s="8"/>
      <c r="J96" s="76">
        <f t="shared" si="7"/>
        <v>0</v>
      </c>
      <c r="K96" s="9"/>
      <c r="L96" s="9"/>
      <c r="M96" s="9"/>
      <c r="N96" s="9"/>
      <c r="O96" s="9"/>
      <c r="P96" s="9"/>
      <c r="Q96" s="10"/>
      <c r="R96" s="10"/>
      <c r="S96" s="83"/>
      <c r="T96" s="10"/>
      <c r="U96" s="95">
        <f t="shared" si="9"/>
        <v>0</v>
      </c>
      <c r="V96" s="112"/>
      <c r="W96" s="12">
        <f t="shared" si="8"/>
        <v>0</v>
      </c>
      <c r="X96" s="38"/>
      <c r="Y96" s="48"/>
      <c r="Z96" s="48"/>
      <c r="AA96" s="39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</row>
    <row r="97" spans="1:45" ht="24" x14ac:dyDescent="0.2">
      <c r="A97" s="62" t="s">
        <v>137</v>
      </c>
      <c r="B97" s="6"/>
      <c r="C97" s="22">
        <v>9</v>
      </c>
      <c r="D97" s="7" t="s">
        <v>17</v>
      </c>
      <c r="E97" s="8"/>
      <c r="F97" s="8"/>
      <c r="G97" s="8"/>
      <c r="H97" s="8"/>
      <c r="I97" s="8"/>
      <c r="J97" s="76">
        <f t="shared" si="7"/>
        <v>0</v>
      </c>
      <c r="K97" s="9"/>
      <c r="L97" s="9"/>
      <c r="M97" s="9"/>
      <c r="N97" s="9"/>
      <c r="O97" s="9"/>
      <c r="P97" s="9"/>
      <c r="Q97" s="10"/>
      <c r="R97" s="10"/>
      <c r="S97" s="83"/>
      <c r="T97" s="10">
        <v>10</v>
      </c>
      <c r="U97" s="95">
        <f t="shared" si="9"/>
        <v>10</v>
      </c>
      <c r="V97" s="118"/>
      <c r="W97" s="12">
        <f t="shared" si="8"/>
        <v>0</v>
      </c>
      <c r="X97" s="38"/>
      <c r="Y97" s="48"/>
      <c r="Z97" s="48"/>
      <c r="AA97" s="48"/>
      <c r="AB97" s="129"/>
    </row>
    <row r="98" spans="1:45" ht="24" x14ac:dyDescent="0.2">
      <c r="A98" s="62" t="s">
        <v>136</v>
      </c>
      <c r="B98" s="6"/>
      <c r="C98" s="22">
        <v>9</v>
      </c>
      <c r="D98" s="7" t="s">
        <v>17</v>
      </c>
      <c r="E98" s="8"/>
      <c r="F98" s="8"/>
      <c r="G98" s="8"/>
      <c r="H98" s="8"/>
      <c r="I98" s="8"/>
      <c r="J98" s="76">
        <f t="shared" si="7"/>
        <v>0</v>
      </c>
      <c r="K98" s="9"/>
      <c r="L98" s="9"/>
      <c r="M98" s="9"/>
      <c r="N98" s="9"/>
      <c r="O98" s="9"/>
      <c r="P98" s="9"/>
      <c r="Q98" s="10">
        <v>4</v>
      </c>
      <c r="R98" s="10"/>
      <c r="S98" s="83"/>
      <c r="T98" s="10">
        <v>5</v>
      </c>
      <c r="U98" s="95">
        <f t="shared" si="9"/>
        <v>9</v>
      </c>
      <c r="V98" s="118"/>
      <c r="W98" s="12">
        <f t="shared" si="8"/>
        <v>0</v>
      </c>
      <c r="X98" s="38"/>
      <c r="Y98" s="48"/>
      <c r="Z98" s="48"/>
      <c r="AA98" s="48"/>
      <c r="AB98" s="129"/>
    </row>
    <row r="99" spans="1:45" x14ac:dyDescent="0.2">
      <c r="A99" s="62" t="s">
        <v>142</v>
      </c>
      <c r="B99" s="6"/>
      <c r="C99" s="22">
        <v>9</v>
      </c>
      <c r="D99" s="7" t="s">
        <v>4</v>
      </c>
      <c r="E99" s="8"/>
      <c r="F99" s="8"/>
      <c r="G99" s="8"/>
      <c r="H99" s="8"/>
      <c r="I99" s="8"/>
      <c r="J99" s="76">
        <f t="shared" si="7"/>
        <v>0</v>
      </c>
      <c r="K99" s="9"/>
      <c r="L99" s="9"/>
      <c r="M99" s="9"/>
      <c r="N99" s="9"/>
      <c r="O99" s="9"/>
      <c r="P99" s="9"/>
      <c r="Q99" s="10">
        <v>10</v>
      </c>
      <c r="R99" s="10"/>
      <c r="S99" s="83"/>
      <c r="T99" s="10">
        <v>20</v>
      </c>
      <c r="U99" s="95">
        <f t="shared" si="9"/>
        <v>30</v>
      </c>
      <c r="V99" s="118"/>
      <c r="W99" s="12">
        <f t="shared" si="8"/>
        <v>0</v>
      </c>
      <c r="X99" s="38"/>
      <c r="Y99" s="48"/>
      <c r="Z99" s="48"/>
      <c r="AA99" s="48"/>
      <c r="AB99" s="129"/>
    </row>
    <row r="100" spans="1:45" x14ac:dyDescent="0.2">
      <c r="A100" s="62" t="s">
        <v>143</v>
      </c>
      <c r="B100" s="6"/>
      <c r="C100" s="22">
        <v>9</v>
      </c>
      <c r="D100" s="7" t="s">
        <v>3</v>
      </c>
      <c r="E100" s="8"/>
      <c r="F100" s="8"/>
      <c r="G100" s="8"/>
      <c r="H100" s="8"/>
      <c r="I100" s="8"/>
      <c r="J100" s="76">
        <f t="shared" si="7"/>
        <v>0</v>
      </c>
      <c r="K100" s="9"/>
      <c r="L100" s="9"/>
      <c r="M100" s="9"/>
      <c r="N100" s="9"/>
      <c r="O100" s="9"/>
      <c r="P100" s="9"/>
      <c r="Q100" s="10">
        <v>10</v>
      </c>
      <c r="R100" s="10"/>
      <c r="S100" s="83"/>
      <c r="T100" s="10"/>
      <c r="U100" s="95">
        <f t="shared" si="9"/>
        <v>10</v>
      </c>
      <c r="V100" s="118"/>
      <c r="W100" s="12">
        <f t="shared" si="8"/>
        <v>0</v>
      </c>
      <c r="X100" s="38"/>
      <c r="Y100" s="48"/>
      <c r="Z100" s="48"/>
      <c r="AA100" s="48"/>
      <c r="AB100" s="129"/>
    </row>
    <row r="101" spans="1:45" x14ac:dyDescent="0.2">
      <c r="A101" s="62" t="s">
        <v>6</v>
      </c>
      <c r="B101" s="6"/>
      <c r="C101" s="22">
        <v>9</v>
      </c>
      <c r="D101" s="7" t="s">
        <v>4</v>
      </c>
      <c r="E101" s="8"/>
      <c r="F101" s="8"/>
      <c r="G101" s="8"/>
      <c r="H101" s="8"/>
      <c r="I101" s="8"/>
      <c r="J101" s="76">
        <f t="shared" si="7"/>
        <v>0</v>
      </c>
      <c r="K101" s="9"/>
      <c r="L101" s="9"/>
      <c r="M101" s="9"/>
      <c r="N101" s="9"/>
      <c r="O101" s="9"/>
      <c r="P101" s="9"/>
      <c r="Q101" s="10">
        <v>3</v>
      </c>
      <c r="R101" s="10"/>
      <c r="S101" s="83"/>
      <c r="T101" s="10">
        <v>20</v>
      </c>
      <c r="U101" s="95">
        <f t="shared" si="9"/>
        <v>23</v>
      </c>
      <c r="V101" s="118"/>
      <c r="W101" s="12">
        <f t="shared" si="8"/>
        <v>0</v>
      </c>
      <c r="X101" s="38"/>
      <c r="Y101" s="48"/>
      <c r="Z101" s="48"/>
      <c r="AA101" s="48"/>
      <c r="AB101" s="129"/>
    </row>
    <row r="102" spans="1:45" x14ac:dyDescent="0.2">
      <c r="A102" s="62" t="s">
        <v>192</v>
      </c>
      <c r="B102" s="6"/>
      <c r="C102" s="22">
        <v>9</v>
      </c>
      <c r="D102" s="7" t="s">
        <v>3</v>
      </c>
      <c r="E102" s="8"/>
      <c r="F102" s="8"/>
      <c r="G102" s="8"/>
      <c r="H102" s="8"/>
      <c r="I102" s="8"/>
      <c r="J102" s="76">
        <f t="shared" si="7"/>
        <v>0</v>
      </c>
      <c r="K102" s="9"/>
      <c r="L102" s="9"/>
      <c r="M102" s="9"/>
      <c r="N102" s="9"/>
      <c r="O102" s="9"/>
      <c r="P102" s="9"/>
      <c r="Q102" s="10"/>
      <c r="R102" s="10"/>
      <c r="S102" s="83"/>
      <c r="T102" s="10">
        <v>20</v>
      </c>
      <c r="U102" s="95">
        <f t="shared" si="9"/>
        <v>20</v>
      </c>
      <c r="V102" s="118"/>
      <c r="W102" s="12">
        <f t="shared" si="8"/>
        <v>0</v>
      </c>
      <c r="X102" s="38"/>
      <c r="Y102" s="48"/>
      <c r="Z102" s="48"/>
      <c r="AA102" s="48"/>
      <c r="AB102" s="129"/>
    </row>
    <row r="103" spans="1:45" x14ac:dyDescent="0.2">
      <c r="A103" s="62" t="s">
        <v>193</v>
      </c>
      <c r="B103" s="6"/>
      <c r="C103" s="22">
        <v>9</v>
      </c>
      <c r="D103" s="7" t="s">
        <v>3</v>
      </c>
      <c r="E103" s="8"/>
      <c r="F103" s="8"/>
      <c r="G103" s="8"/>
      <c r="H103" s="8"/>
      <c r="I103" s="8"/>
      <c r="J103" s="76">
        <f t="shared" si="7"/>
        <v>0</v>
      </c>
      <c r="K103" s="9"/>
      <c r="L103" s="9"/>
      <c r="M103" s="9">
        <v>5</v>
      </c>
      <c r="N103" s="9"/>
      <c r="O103" s="9"/>
      <c r="P103" s="9"/>
      <c r="Q103" s="10">
        <v>8</v>
      </c>
      <c r="R103" s="10"/>
      <c r="S103" s="83"/>
      <c r="T103" s="10"/>
      <c r="U103" s="95">
        <f t="shared" si="9"/>
        <v>13</v>
      </c>
      <c r="V103" s="118"/>
      <c r="W103" s="12">
        <f t="shared" si="8"/>
        <v>0</v>
      </c>
      <c r="X103" s="38"/>
      <c r="Y103" s="48"/>
      <c r="Z103" s="48"/>
      <c r="AA103" s="48"/>
      <c r="AB103" s="129"/>
    </row>
    <row r="104" spans="1:45" hidden="1" x14ac:dyDescent="0.2">
      <c r="A104" s="62" t="s">
        <v>194</v>
      </c>
      <c r="B104" s="6"/>
      <c r="C104" s="22">
        <v>9</v>
      </c>
      <c r="D104" s="7" t="s">
        <v>3</v>
      </c>
      <c r="E104" s="8"/>
      <c r="F104" s="8"/>
      <c r="G104" s="8"/>
      <c r="H104" s="8"/>
      <c r="I104" s="8"/>
      <c r="J104" s="76">
        <f t="shared" si="7"/>
        <v>0</v>
      </c>
      <c r="K104" s="9"/>
      <c r="L104" s="9"/>
      <c r="M104" s="9"/>
      <c r="N104" s="9"/>
      <c r="O104" s="9"/>
      <c r="P104" s="9"/>
      <c r="Q104" s="10"/>
      <c r="R104" s="10"/>
      <c r="S104" s="83"/>
      <c r="T104" s="10"/>
      <c r="U104" s="95">
        <f t="shared" si="9"/>
        <v>0</v>
      </c>
      <c r="V104" s="112"/>
      <c r="W104" s="12">
        <f t="shared" si="8"/>
        <v>0</v>
      </c>
      <c r="X104" s="38"/>
      <c r="Y104" s="48"/>
      <c r="Z104" s="48"/>
      <c r="AA104" s="39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</row>
    <row r="105" spans="1:45" hidden="1" x14ac:dyDescent="0.2">
      <c r="A105" s="62" t="s">
        <v>191</v>
      </c>
      <c r="B105" s="6"/>
      <c r="C105" s="22">
        <v>9</v>
      </c>
      <c r="D105" s="7" t="s">
        <v>3</v>
      </c>
      <c r="E105" s="8"/>
      <c r="F105" s="8"/>
      <c r="G105" s="8"/>
      <c r="H105" s="8"/>
      <c r="I105" s="8"/>
      <c r="J105" s="76">
        <f t="shared" si="7"/>
        <v>0</v>
      </c>
      <c r="K105" s="9"/>
      <c r="L105" s="9"/>
      <c r="M105" s="9"/>
      <c r="N105" s="9"/>
      <c r="O105" s="9"/>
      <c r="P105" s="9"/>
      <c r="Q105" s="10"/>
      <c r="R105" s="10"/>
      <c r="S105" s="83"/>
      <c r="T105" s="10"/>
      <c r="U105" s="95">
        <f t="shared" si="9"/>
        <v>0</v>
      </c>
      <c r="V105" s="112"/>
      <c r="W105" s="12">
        <f t="shared" si="8"/>
        <v>0</v>
      </c>
      <c r="X105" s="38"/>
      <c r="Y105" s="48"/>
      <c r="Z105" s="48"/>
      <c r="AA105" s="39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</row>
    <row r="106" spans="1:45" ht="24" x14ac:dyDescent="0.2">
      <c r="A106" s="62" t="s">
        <v>7</v>
      </c>
      <c r="B106" s="6"/>
      <c r="C106" s="22">
        <v>9</v>
      </c>
      <c r="D106" s="7" t="s">
        <v>8</v>
      </c>
      <c r="E106" s="8"/>
      <c r="F106" s="8"/>
      <c r="G106" s="8"/>
      <c r="H106" s="8"/>
      <c r="I106" s="8"/>
      <c r="J106" s="76">
        <f t="shared" si="7"/>
        <v>0</v>
      </c>
      <c r="K106" s="9"/>
      <c r="L106" s="9"/>
      <c r="M106" s="9"/>
      <c r="N106" s="9"/>
      <c r="O106" s="9"/>
      <c r="P106" s="9"/>
      <c r="Q106" s="10">
        <v>1</v>
      </c>
      <c r="R106" s="10">
        <v>1</v>
      </c>
      <c r="S106" s="83"/>
      <c r="T106" s="10">
        <v>10</v>
      </c>
      <c r="U106" s="95">
        <f t="shared" si="9"/>
        <v>12</v>
      </c>
      <c r="V106" s="117"/>
      <c r="W106" s="12">
        <f t="shared" si="8"/>
        <v>0</v>
      </c>
      <c r="X106" s="102"/>
      <c r="Y106" s="48"/>
      <c r="Z106" s="48"/>
      <c r="AA106" s="48"/>
      <c r="AB106" s="129"/>
    </row>
    <row r="107" spans="1:45" hidden="1" x14ac:dyDescent="0.2">
      <c r="A107" s="62" t="s">
        <v>144</v>
      </c>
      <c r="B107" s="6"/>
      <c r="C107" s="22">
        <v>9</v>
      </c>
      <c r="D107" s="7" t="s">
        <v>3</v>
      </c>
      <c r="E107" s="8"/>
      <c r="F107" s="8"/>
      <c r="G107" s="8"/>
      <c r="H107" s="8"/>
      <c r="I107" s="8"/>
      <c r="J107" s="76">
        <f t="shared" si="7"/>
        <v>0</v>
      </c>
      <c r="K107" s="9"/>
      <c r="L107" s="9"/>
      <c r="M107" s="9"/>
      <c r="N107" s="9"/>
      <c r="O107" s="9"/>
      <c r="P107" s="9"/>
      <c r="Q107" s="10"/>
      <c r="R107" s="10"/>
      <c r="S107" s="83"/>
      <c r="T107" s="10"/>
      <c r="U107" s="95">
        <f t="shared" si="9"/>
        <v>0</v>
      </c>
      <c r="V107" s="112"/>
      <c r="W107" s="12">
        <f t="shared" si="8"/>
        <v>0</v>
      </c>
      <c r="X107" s="38"/>
      <c r="Y107" s="48"/>
      <c r="Z107" s="48"/>
      <c r="AA107" s="39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</row>
    <row r="108" spans="1:45" x14ac:dyDescent="0.2">
      <c r="A108" s="62" t="s">
        <v>43</v>
      </c>
      <c r="B108" s="6"/>
      <c r="C108" s="22">
        <v>9</v>
      </c>
      <c r="D108" s="7" t="s">
        <v>3</v>
      </c>
      <c r="E108" s="8"/>
      <c r="F108" s="8"/>
      <c r="G108" s="8"/>
      <c r="H108" s="8"/>
      <c r="I108" s="8"/>
      <c r="J108" s="76">
        <f t="shared" si="7"/>
        <v>0</v>
      </c>
      <c r="K108" s="9">
        <v>10</v>
      </c>
      <c r="L108" s="9"/>
      <c r="M108" s="9">
        <v>3</v>
      </c>
      <c r="N108" s="9"/>
      <c r="O108" s="9"/>
      <c r="P108" s="9"/>
      <c r="Q108" s="10"/>
      <c r="R108" s="10"/>
      <c r="S108" s="83"/>
      <c r="T108" s="10"/>
      <c r="U108" s="95">
        <f t="shared" si="9"/>
        <v>13</v>
      </c>
      <c r="V108" s="118"/>
      <c r="W108" s="12">
        <f t="shared" si="8"/>
        <v>0</v>
      </c>
      <c r="X108" s="38"/>
      <c r="Y108" s="48"/>
      <c r="Z108" s="48"/>
      <c r="AA108" s="48"/>
      <c r="AB108" s="129"/>
    </row>
    <row r="109" spans="1:45" x14ac:dyDescent="0.2">
      <c r="A109" s="62" t="s">
        <v>145</v>
      </c>
      <c r="B109" s="6"/>
      <c r="C109" s="22">
        <v>9</v>
      </c>
      <c r="D109" s="7" t="s">
        <v>3</v>
      </c>
      <c r="E109" s="8"/>
      <c r="F109" s="8"/>
      <c r="G109" s="8"/>
      <c r="H109" s="8"/>
      <c r="I109" s="8"/>
      <c r="J109" s="76">
        <f t="shared" si="7"/>
        <v>0</v>
      </c>
      <c r="K109" s="9">
        <v>10</v>
      </c>
      <c r="L109" s="9"/>
      <c r="M109" s="9"/>
      <c r="N109" s="9"/>
      <c r="O109" s="9"/>
      <c r="P109" s="9"/>
      <c r="Q109" s="10"/>
      <c r="R109" s="10"/>
      <c r="S109" s="83"/>
      <c r="T109" s="10">
        <v>1</v>
      </c>
      <c r="U109" s="95">
        <f t="shared" si="9"/>
        <v>11</v>
      </c>
      <c r="V109" s="118"/>
      <c r="W109" s="12">
        <f t="shared" si="8"/>
        <v>0</v>
      </c>
      <c r="X109" s="38"/>
      <c r="Y109" s="48"/>
      <c r="Z109" s="48"/>
      <c r="AA109" s="48"/>
      <c r="AB109" s="129"/>
    </row>
    <row r="110" spans="1:45" ht="24" x14ac:dyDescent="0.2">
      <c r="A110" s="62" t="s">
        <v>124</v>
      </c>
      <c r="B110" s="6"/>
      <c r="C110" s="22">
        <v>9</v>
      </c>
      <c r="D110" s="7" t="s">
        <v>17</v>
      </c>
      <c r="E110" s="8"/>
      <c r="F110" s="8">
        <v>3</v>
      </c>
      <c r="G110" s="8"/>
      <c r="H110" s="8"/>
      <c r="I110" s="8"/>
      <c r="J110" s="76">
        <f t="shared" si="7"/>
        <v>3</v>
      </c>
      <c r="K110" s="9"/>
      <c r="L110" s="9">
        <v>4</v>
      </c>
      <c r="M110" s="9">
        <v>5</v>
      </c>
      <c r="N110" s="9"/>
      <c r="O110" s="9">
        <v>10</v>
      </c>
      <c r="P110" s="9"/>
      <c r="Q110" s="10"/>
      <c r="R110" s="10">
        <v>2</v>
      </c>
      <c r="S110" s="83"/>
      <c r="T110" s="10">
        <v>20</v>
      </c>
      <c r="U110" s="95">
        <f t="shared" si="9"/>
        <v>44</v>
      </c>
      <c r="V110" s="118"/>
      <c r="W110" s="12">
        <f t="shared" si="8"/>
        <v>0</v>
      </c>
      <c r="X110" s="38"/>
      <c r="Y110" s="48"/>
      <c r="Z110" s="48"/>
      <c r="AA110" s="48"/>
      <c r="AB110" s="129"/>
    </row>
    <row r="111" spans="1:45" ht="24" x14ac:dyDescent="0.2">
      <c r="A111" s="62" t="s">
        <v>44</v>
      </c>
      <c r="B111" s="6"/>
      <c r="C111" s="22">
        <v>9</v>
      </c>
      <c r="D111" s="7" t="s">
        <v>3</v>
      </c>
      <c r="E111" s="8"/>
      <c r="F111" s="8"/>
      <c r="G111" s="8"/>
      <c r="H111" s="8"/>
      <c r="I111" s="8"/>
      <c r="J111" s="76">
        <f t="shared" si="7"/>
        <v>0</v>
      </c>
      <c r="K111" s="9">
        <v>10</v>
      </c>
      <c r="L111" s="9"/>
      <c r="M111" s="9">
        <v>5</v>
      </c>
      <c r="N111" s="9"/>
      <c r="O111" s="9"/>
      <c r="P111" s="9"/>
      <c r="Q111" s="10">
        <v>7</v>
      </c>
      <c r="R111" s="10">
        <v>1</v>
      </c>
      <c r="S111" s="83">
        <v>2</v>
      </c>
      <c r="T111" s="10">
        <v>10</v>
      </c>
      <c r="U111" s="95">
        <f t="shared" si="9"/>
        <v>35</v>
      </c>
      <c r="V111" s="117"/>
      <c r="W111" s="12">
        <f t="shared" si="8"/>
        <v>0</v>
      </c>
      <c r="X111" s="38"/>
      <c r="Y111" s="48"/>
      <c r="Z111" s="48"/>
      <c r="AA111" s="48"/>
      <c r="AB111" s="129"/>
    </row>
    <row r="112" spans="1:45" x14ac:dyDescent="0.2">
      <c r="A112" s="62" t="s">
        <v>27</v>
      </c>
      <c r="B112" s="6"/>
      <c r="C112" s="22">
        <v>9</v>
      </c>
      <c r="D112" s="7" t="s">
        <v>4</v>
      </c>
      <c r="E112" s="8"/>
      <c r="F112" s="8"/>
      <c r="G112" s="8"/>
      <c r="H112" s="8">
        <v>2</v>
      </c>
      <c r="I112" s="8"/>
      <c r="J112" s="76">
        <f t="shared" si="7"/>
        <v>2</v>
      </c>
      <c r="K112" s="9"/>
      <c r="L112" s="9">
        <v>2</v>
      </c>
      <c r="M112" s="9"/>
      <c r="N112" s="9"/>
      <c r="O112" s="9"/>
      <c r="P112" s="9"/>
      <c r="Q112" s="10">
        <v>7</v>
      </c>
      <c r="R112" s="10">
        <v>2</v>
      </c>
      <c r="S112" s="83"/>
      <c r="T112" s="10">
        <v>20</v>
      </c>
      <c r="U112" s="95">
        <f t="shared" si="9"/>
        <v>33</v>
      </c>
      <c r="V112" s="118"/>
      <c r="W112" s="12">
        <f t="shared" si="8"/>
        <v>0</v>
      </c>
      <c r="X112" s="38"/>
      <c r="Y112" s="48"/>
      <c r="Z112" s="48"/>
      <c r="AA112" s="48"/>
      <c r="AB112" s="129"/>
    </row>
    <row r="113" spans="1:45" ht="24" hidden="1" x14ac:dyDescent="0.2">
      <c r="A113" s="70" t="s">
        <v>223</v>
      </c>
      <c r="B113" s="6"/>
      <c r="C113" s="22">
        <v>9</v>
      </c>
      <c r="D113" s="7" t="s">
        <v>3</v>
      </c>
      <c r="E113" s="8"/>
      <c r="F113" s="8"/>
      <c r="G113" s="8"/>
      <c r="H113" s="8"/>
      <c r="I113" s="8"/>
      <c r="J113" s="76">
        <f t="shared" si="7"/>
        <v>0</v>
      </c>
      <c r="K113" s="9"/>
      <c r="L113" s="9"/>
      <c r="M113" s="9"/>
      <c r="N113" s="9"/>
      <c r="O113" s="9"/>
      <c r="P113" s="9"/>
      <c r="Q113" s="10"/>
      <c r="R113" s="10"/>
      <c r="S113" s="83"/>
      <c r="T113" s="10"/>
      <c r="U113" s="95">
        <f t="shared" si="9"/>
        <v>0</v>
      </c>
      <c r="V113" s="112"/>
      <c r="W113" s="12">
        <f t="shared" si="8"/>
        <v>0</v>
      </c>
      <c r="X113" s="38"/>
      <c r="Y113" s="48"/>
      <c r="Z113" s="48"/>
      <c r="AA113" s="39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</row>
    <row r="114" spans="1:45" ht="24" hidden="1" x14ac:dyDescent="0.2">
      <c r="A114" s="70" t="s">
        <v>222</v>
      </c>
      <c r="B114" s="6"/>
      <c r="C114" s="22">
        <v>9</v>
      </c>
      <c r="D114" s="7" t="s">
        <v>3</v>
      </c>
      <c r="E114" s="8"/>
      <c r="F114" s="8"/>
      <c r="G114" s="8"/>
      <c r="H114" s="8"/>
      <c r="I114" s="8"/>
      <c r="J114" s="76">
        <f t="shared" si="7"/>
        <v>0</v>
      </c>
      <c r="K114" s="9"/>
      <c r="L114" s="9"/>
      <c r="M114" s="9"/>
      <c r="N114" s="9"/>
      <c r="O114" s="9"/>
      <c r="P114" s="9"/>
      <c r="Q114" s="10"/>
      <c r="R114" s="10"/>
      <c r="S114" s="83"/>
      <c r="T114" s="10"/>
      <c r="U114" s="95">
        <f t="shared" si="9"/>
        <v>0</v>
      </c>
      <c r="V114" s="112"/>
      <c r="W114" s="12">
        <f t="shared" si="8"/>
        <v>0</v>
      </c>
      <c r="X114" s="38"/>
      <c r="Y114" s="48"/>
      <c r="Z114" s="48"/>
      <c r="AA114" s="39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</row>
    <row r="115" spans="1:45" ht="23.25" hidden="1" customHeight="1" x14ac:dyDescent="0.2">
      <c r="A115" s="77" t="s">
        <v>234</v>
      </c>
      <c r="B115" s="6"/>
      <c r="C115" s="22">
        <v>9</v>
      </c>
      <c r="D115" s="7" t="s">
        <v>17</v>
      </c>
      <c r="E115" s="8"/>
      <c r="F115" s="8"/>
      <c r="G115" s="8"/>
      <c r="H115" s="8"/>
      <c r="I115" s="8"/>
      <c r="J115" s="76">
        <f t="shared" si="7"/>
        <v>0</v>
      </c>
      <c r="K115" s="9"/>
      <c r="L115" s="9"/>
      <c r="M115" s="9"/>
      <c r="N115" s="9"/>
      <c r="O115" s="9"/>
      <c r="P115" s="9"/>
      <c r="Q115" s="10"/>
      <c r="R115" s="10"/>
      <c r="S115" s="83"/>
      <c r="T115" s="10"/>
      <c r="U115" s="95">
        <f t="shared" si="9"/>
        <v>0</v>
      </c>
      <c r="V115" s="112"/>
      <c r="W115" s="12">
        <f t="shared" si="8"/>
        <v>0</v>
      </c>
      <c r="X115" s="38"/>
      <c r="Y115" s="48"/>
      <c r="Z115" s="48"/>
      <c r="AA115" s="39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</row>
    <row r="116" spans="1:45" ht="24" x14ac:dyDescent="0.2">
      <c r="A116" s="70" t="s">
        <v>108</v>
      </c>
      <c r="B116" s="6"/>
      <c r="C116" s="22">
        <v>9</v>
      </c>
      <c r="D116" s="7" t="s">
        <v>17</v>
      </c>
      <c r="E116" s="8"/>
      <c r="F116" s="8"/>
      <c r="G116" s="8"/>
      <c r="H116" s="8"/>
      <c r="I116" s="8"/>
      <c r="J116" s="76">
        <f t="shared" si="7"/>
        <v>0</v>
      </c>
      <c r="K116" s="9"/>
      <c r="L116" s="9"/>
      <c r="M116" s="9"/>
      <c r="N116" s="9">
        <v>80</v>
      </c>
      <c r="O116" s="9">
        <v>1</v>
      </c>
      <c r="P116" s="9"/>
      <c r="Q116" s="10">
        <v>104</v>
      </c>
      <c r="R116" s="10"/>
      <c r="S116" s="83"/>
      <c r="T116" s="10">
        <v>5</v>
      </c>
      <c r="U116" s="95">
        <f t="shared" si="9"/>
        <v>190</v>
      </c>
      <c r="V116" s="118"/>
      <c r="W116" s="12">
        <f t="shared" si="8"/>
        <v>0</v>
      </c>
      <c r="X116" s="38"/>
      <c r="Y116" s="48"/>
      <c r="Z116" s="48"/>
      <c r="AA116" s="48"/>
      <c r="AB116" s="129"/>
    </row>
    <row r="117" spans="1:45" ht="24" x14ac:dyDescent="0.2">
      <c r="A117" s="62" t="s">
        <v>232</v>
      </c>
      <c r="B117" s="6"/>
      <c r="C117" s="22">
        <v>9</v>
      </c>
      <c r="D117" s="7" t="s">
        <v>3</v>
      </c>
      <c r="E117" s="8"/>
      <c r="F117" s="8"/>
      <c r="G117" s="8"/>
      <c r="H117" s="8"/>
      <c r="I117" s="8"/>
      <c r="J117" s="76">
        <f t="shared" si="7"/>
        <v>0</v>
      </c>
      <c r="K117" s="9">
        <v>20</v>
      </c>
      <c r="L117" s="9"/>
      <c r="M117" s="9"/>
      <c r="N117" s="9"/>
      <c r="O117" s="9"/>
      <c r="P117" s="9"/>
      <c r="Q117" s="10"/>
      <c r="R117" s="10">
        <v>1</v>
      </c>
      <c r="S117" s="83"/>
      <c r="T117" s="10"/>
      <c r="U117" s="95">
        <f t="shared" si="9"/>
        <v>21</v>
      </c>
      <c r="V117" s="118"/>
      <c r="W117" s="12">
        <f t="shared" si="8"/>
        <v>0</v>
      </c>
      <c r="X117" s="38"/>
      <c r="Y117" s="48"/>
      <c r="Z117" s="48"/>
      <c r="AA117" s="48"/>
      <c r="AB117" s="129"/>
    </row>
    <row r="118" spans="1:45" ht="24" x14ac:dyDescent="0.2">
      <c r="A118" s="77" t="s">
        <v>156</v>
      </c>
      <c r="B118" s="6"/>
      <c r="C118" s="22">
        <v>9</v>
      </c>
      <c r="D118" s="7" t="s">
        <v>9</v>
      </c>
      <c r="E118" s="8"/>
      <c r="F118" s="8"/>
      <c r="G118" s="8"/>
      <c r="H118" s="8"/>
      <c r="I118" s="8"/>
      <c r="J118" s="76">
        <f t="shared" si="7"/>
        <v>0</v>
      </c>
      <c r="K118" s="9"/>
      <c r="L118" s="9"/>
      <c r="M118" s="9"/>
      <c r="N118" s="9"/>
      <c r="O118" s="9"/>
      <c r="P118" s="9"/>
      <c r="Q118" s="10">
        <v>2</v>
      </c>
      <c r="R118" s="10"/>
      <c r="S118" s="83"/>
      <c r="T118" s="10">
        <v>5</v>
      </c>
      <c r="U118" s="95">
        <f t="shared" si="9"/>
        <v>7</v>
      </c>
      <c r="V118" s="117"/>
      <c r="W118" s="12">
        <f t="shared" si="8"/>
        <v>0</v>
      </c>
      <c r="X118" s="102"/>
      <c r="Y118" s="103"/>
      <c r="Z118" s="103"/>
      <c r="AA118" s="48"/>
      <c r="AB118" s="129"/>
    </row>
    <row r="119" spans="1:45" ht="24" x14ac:dyDescent="0.2">
      <c r="A119" s="77" t="s">
        <v>157</v>
      </c>
      <c r="B119" s="6"/>
      <c r="C119" s="22">
        <v>9</v>
      </c>
      <c r="D119" s="7" t="s">
        <v>9</v>
      </c>
      <c r="E119" s="8"/>
      <c r="F119" s="8"/>
      <c r="G119" s="8"/>
      <c r="H119" s="8"/>
      <c r="I119" s="8"/>
      <c r="J119" s="76">
        <f t="shared" si="7"/>
        <v>0</v>
      </c>
      <c r="K119" s="9"/>
      <c r="L119" s="9"/>
      <c r="M119" s="9"/>
      <c r="N119" s="9"/>
      <c r="O119" s="9"/>
      <c r="P119" s="9"/>
      <c r="Q119" s="10">
        <v>2</v>
      </c>
      <c r="R119" s="10"/>
      <c r="S119" s="83"/>
      <c r="T119" s="10">
        <v>10</v>
      </c>
      <c r="U119" s="95">
        <f t="shared" si="9"/>
        <v>12</v>
      </c>
      <c r="V119" s="117"/>
      <c r="W119" s="12">
        <f t="shared" si="8"/>
        <v>0</v>
      </c>
      <c r="X119" s="102"/>
      <c r="Y119" s="103"/>
      <c r="Z119" s="103"/>
      <c r="AA119" s="48"/>
      <c r="AB119" s="129"/>
    </row>
    <row r="120" spans="1:45" ht="12.75" thickBot="1" x14ac:dyDescent="0.25">
      <c r="A120" s="62" t="s">
        <v>162</v>
      </c>
      <c r="B120" s="6"/>
      <c r="C120" s="22">
        <v>9</v>
      </c>
      <c r="D120" s="7" t="s">
        <v>17</v>
      </c>
      <c r="E120" s="8"/>
      <c r="F120" s="8"/>
      <c r="G120" s="8"/>
      <c r="H120" s="8"/>
      <c r="I120" s="8"/>
      <c r="J120" s="76">
        <f t="shared" si="7"/>
        <v>0</v>
      </c>
      <c r="K120" s="9"/>
      <c r="L120" s="9">
        <v>1</v>
      </c>
      <c r="M120" s="9"/>
      <c r="N120" s="9"/>
      <c r="O120" s="9"/>
      <c r="P120" s="9"/>
      <c r="Q120" s="10">
        <v>20</v>
      </c>
      <c r="R120" s="10">
        <v>1</v>
      </c>
      <c r="S120" s="83">
        <v>3</v>
      </c>
      <c r="T120" s="10">
        <v>30</v>
      </c>
      <c r="U120" s="95">
        <f t="shared" si="9"/>
        <v>55</v>
      </c>
      <c r="V120" s="118"/>
      <c r="W120" s="12">
        <f t="shared" si="8"/>
        <v>0</v>
      </c>
      <c r="X120" s="38"/>
      <c r="Y120" s="48"/>
      <c r="Z120" s="48"/>
      <c r="AA120" s="48"/>
      <c r="AB120" s="129"/>
    </row>
    <row r="121" spans="1:45" ht="24.75" hidden="1" thickBot="1" x14ac:dyDescent="0.25">
      <c r="A121" s="78" t="s">
        <v>221</v>
      </c>
      <c r="B121" s="6"/>
      <c r="C121" s="22">
        <v>9</v>
      </c>
      <c r="D121" s="7" t="s">
        <v>3</v>
      </c>
      <c r="E121" s="8"/>
      <c r="F121" s="8"/>
      <c r="G121" s="8"/>
      <c r="H121" s="8"/>
      <c r="I121" s="8"/>
      <c r="J121" s="76">
        <f t="shared" si="7"/>
        <v>0</v>
      </c>
      <c r="K121" s="9"/>
      <c r="L121" s="9"/>
      <c r="M121" s="9"/>
      <c r="N121" s="9"/>
      <c r="O121" s="9"/>
      <c r="P121" s="9"/>
      <c r="Q121" s="10"/>
      <c r="R121" s="10"/>
      <c r="S121" s="83"/>
      <c r="T121" s="10"/>
      <c r="U121" s="95">
        <f t="shared" si="9"/>
        <v>0</v>
      </c>
      <c r="V121" s="112"/>
      <c r="W121" s="26">
        <f t="shared" si="8"/>
        <v>0</v>
      </c>
      <c r="X121" s="104"/>
      <c r="Y121" s="14"/>
      <c r="Z121" s="14"/>
      <c r="AA121" s="10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</row>
    <row r="122" spans="1:45" ht="24.75" hidden="1" thickBot="1" x14ac:dyDescent="0.25">
      <c r="A122" s="79" t="s">
        <v>220</v>
      </c>
      <c r="B122" s="15"/>
      <c r="C122" s="22">
        <v>9</v>
      </c>
      <c r="D122" s="16" t="s">
        <v>3</v>
      </c>
      <c r="E122" s="17"/>
      <c r="F122" s="17"/>
      <c r="G122" s="17"/>
      <c r="H122" s="17"/>
      <c r="I122" s="17"/>
      <c r="J122" s="76">
        <f t="shared" si="7"/>
        <v>0</v>
      </c>
      <c r="K122" s="18"/>
      <c r="L122" s="18"/>
      <c r="M122" s="18"/>
      <c r="N122" s="18"/>
      <c r="O122" s="18"/>
      <c r="P122" s="18"/>
      <c r="Q122" s="19"/>
      <c r="R122" s="19"/>
      <c r="S122" s="84"/>
      <c r="T122" s="19"/>
      <c r="U122" s="95">
        <f t="shared" si="9"/>
        <v>0</v>
      </c>
      <c r="V122" s="114"/>
      <c r="W122" s="29">
        <f t="shared" si="8"/>
        <v>0</v>
      </c>
      <c r="X122" s="106"/>
      <c r="Y122" s="21"/>
      <c r="Z122" s="21"/>
      <c r="AA122" s="107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</row>
    <row r="123" spans="1:45" ht="24.75" thickBot="1" x14ac:dyDescent="0.25">
      <c r="A123" s="71"/>
      <c r="B123" s="49"/>
      <c r="C123" s="49"/>
      <c r="D123" s="50"/>
      <c r="E123" s="89"/>
      <c r="F123" s="89"/>
      <c r="G123" s="89"/>
      <c r="H123" s="89"/>
      <c r="I123" s="89"/>
      <c r="J123" s="89" t="s">
        <v>196</v>
      </c>
      <c r="K123" s="50" t="s">
        <v>196</v>
      </c>
      <c r="L123" s="50" t="s">
        <v>196</v>
      </c>
      <c r="M123" s="50" t="s">
        <v>196</v>
      </c>
      <c r="N123" s="50" t="s">
        <v>196</v>
      </c>
      <c r="O123" s="89" t="s">
        <v>196</v>
      </c>
      <c r="P123" s="50" t="s">
        <v>196</v>
      </c>
      <c r="Q123" s="50" t="s">
        <v>196</v>
      </c>
      <c r="R123" s="50" t="s">
        <v>196</v>
      </c>
      <c r="S123" s="50" t="s">
        <v>196</v>
      </c>
      <c r="T123" s="50" t="s">
        <v>196</v>
      </c>
      <c r="U123" s="89" t="s">
        <v>196</v>
      </c>
      <c r="V123" s="57" t="s">
        <v>196</v>
      </c>
      <c r="W123" s="58" t="s">
        <v>196</v>
      </c>
      <c r="X123" s="27" t="s">
        <v>229</v>
      </c>
      <c r="Y123" s="28" t="s">
        <v>228</v>
      </c>
      <c r="Z123" s="28" t="s">
        <v>274</v>
      </c>
      <c r="AA123" s="122" t="s">
        <v>197</v>
      </c>
      <c r="AB123" s="125"/>
    </row>
    <row r="124" spans="1:45" ht="22.5" customHeight="1" thickBot="1" x14ac:dyDescent="0.25">
      <c r="A124" s="72"/>
      <c r="B124" s="15"/>
      <c r="C124" s="15"/>
      <c r="D124" s="16"/>
      <c r="E124" s="88"/>
      <c r="F124" s="88"/>
      <c r="G124" s="88"/>
      <c r="H124" s="88"/>
      <c r="I124" s="88"/>
      <c r="J124" s="88" t="s">
        <v>196</v>
      </c>
      <c r="K124" s="16" t="s">
        <v>196</v>
      </c>
      <c r="L124" s="16" t="s">
        <v>196</v>
      </c>
      <c r="M124" s="16" t="s">
        <v>196</v>
      </c>
      <c r="N124" s="16" t="s">
        <v>196</v>
      </c>
      <c r="O124" s="88" t="s">
        <v>196</v>
      </c>
      <c r="P124" s="16" t="s">
        <v>196</v>
      </c>
      <c r="Q124" s="16" t="s">
        <v>196</v>
      </c>
      <c r="R124" s="16" t="s">
        <v>196</v>
      </c>
      <c r="S124" s="16" t="s">
        <v>196</v>
      </c>
      <c r="T124" s="16" t="s">
        <v>196</v>
      </c>
      <c r="U124" s="88" t="s">
        <v>196</v>
      </c>
      <c r="V124" s="55" t="s">
        <v>196</v>
      </c>
      <c r="W124" s="59" t="s">
        <v>196</v>
      </c>
      <c r="X124" s="27">
        <f>SUM(U77:U122)</f>
        <v>918</v>
      </c>
      <c r="Y124" s="30">
        <f>SUM(W77:W122)</f>
        <v>0</v>
      </c>
      <c r="Z124" s="30">
        <f>ROUND(Y124*9%,2)</f>
        <v>0</v>
      </c>
      <c r="AA124" s="123">
        <f>SUM(Y124:Z124)</f>
        <v>0</v>
      </c>
      <c r="AB124" s="125"/>
    </row>
    <row r="125" spans="1:45" x14ac:dyDescent="0.2">
      <c r="A125" s="73" t="s">
        <v>175</v>
      </c>
      <c r="B125" s="22"/>
      <c r="C125" s="22">
        <v>17</v>
      </c>
      <c r="D125" s="11" t="s">
        <v>3</v>
      </c>
      <c r="E125" s="23"/>
      <c r="F125" s="23"/>
      <c r="G125" s="23"/>
      <c r="H125" s="23"/>
      <c r="I125" s="23"/>
      <c r="J125" s="76">
        <f t="shared" ref="J125:J188" si="10">SUM(E125:I125)</f>
        <v>0</v>
      </c>
      <c r="K125" s="24"/>
      <c r="L125" s="24"/>
      <c r="M125" s="24"/>
      <c r="N125" s="24"/>
      <c r="O125" s="24"/>
      <c r="P125" s="24"/>
      <c r="Q125" s="25"/>
      <c r="R125" s="25"/>
      <c r="S125" s="85"/>
      <c r="T125" s="25">
        <v>1</v>
      </c>
      <c r="U125" s="95">
        <f>SUM(J125:T125)</f>
        <v>1</v>
      </c>
      <c r="V125" s="117"/>
      <c r="W125" s="12">
        <f t="shared" ref="W125:W159" si="11">U125*V125</f>
        <v>0</v>
      </c>
      <c r="X125" s="108"/>
      <c r="Y125" s="109"/>
      <c r="Z125" s="109"/>
      <c r="AA125" s="109"/>
      <c r="AB125" s="129"/>
    </row>
    <row r="126" spans="1:45" x14ac:dyDescent="0.2">
      <c r="A126" s="62" t="s">
        <v>176</v>
      </c>
      <c r="B126" s="6"/>
      <c r="C126" s="22">
        <v>17</v>
      </c>
      <c r="D126" s="7" t="s">
        <v>3</v>
      </c>
      <c r="E126" s="8"/>
      <c r="F126" s="8"/>
      <c r="G126" s="8"/>
      <c r="H126" s="8"/>
      <c r="I126" s="8"/>
      <c r="J126" s="76">
        <f t="shared" si="10"/>
        <v>0</v>
      </c>
      <c r="K126" s="9"/>
      <c r="L126" s="9"/>
      <c r="M126" s="9"/>
      <c r="N126" s="9"/>
      <c r="O126" s="9"/>
      <c r="P126" s="9"/>
      <c r="Q126" s="10"/>
      <c r="R126" s="10"/>
      <c r="S126" s="85"/>
      <c r="T126" s="10">
        <v>1</v>
      </c>
      <c r="U126" s="95">
        <f t="shared" ref="U126:U189" si="12">SUM(J126:T126)</f>
        <v>1</v>
      </c>
      <c r="V126" s="118"/>
      <c r="W126" s="12">
        <f t="shared" si="11"/>
        <v>0</v>
      </c>
      <c r="X126" s="38"/>
      <c r="Y126" s="48"/>
      <c r="Z126" s="48"/>
      <c r="AA126" s="48"/>
      <c r="AB126" s="129"/>
    </row>
    <row r="127" spans="1:45" ht="24" x14ac:dyDescent="0.2">
      <c r="A127" s="62" t="s">
        <v>135</v>
      </c>
      <c r="B127" s="6"/>
      <c r="C127" s="22">
        <v>17</v>
      </c>
      <c r="D127" s="7" t="s">
        <v>17</v>
      </c>
      <c r="E127" s="8"/>
      <c r="F127" s="8"/>
      <c r="G127" s="8"/>
      <c r="H127" s="8"/>
      <c r="I127" s="8"/>
      <c r="J127" s="76">
        <f t="shared" si="10"/>
        <v>0</v>
      </c>
      <c r="K127" s="9"/>
      <c r="L127" s="9"/>
      <c r="M127" s="9"/>
      <c r="N127" s="9"/>
      <c r="O127" s="9"/>
      <c r="P127" s="9"/>
      <c r="Q127" s="10">
        <v>4</v>
      </c>
      <c r="R127" s="10"/>
      <c r="S127" s="85"/>
      <c r="T127" s="10">
        <v>1</v>
      </c>
      <c r="U127" s="95">
        <f t="shared" si="12"/>
        <v>5</v>
      </c>
      <c r="V127" s="118"/>
      <c r="W127" s="12">
        <f t="shared" si="11"/>
        <v>0</v>
      </c>
      <c r="X127" s="38"/>
      <c r="Y127" s="48"/>
      <c r="Z127" s="48"/>
      <c r="AA127" s="48"/>
      <c r="AB127" s="129"/>
    </row>
    <row r="128" spans="1:45" hidden="1" x14ac:dyDescent="0.2">
      <c r="A128" s="62" t="s">
        <v>203</v>
      </c>
      <c r="B128" s="6"/>
      <c r="C128" s="22">
        <v>17</v>
      </c>
      <c r="D128" s="7" t="s">
        <v>3</v>
      </c>
      <c r="E128" s="8"/>
      <c r="F128" s="8"/>
      <c r="G128" s="8"/>
      <c r="H128" s="8"/>
      <c r="I128" s="8"/>
      <c r="J128" s="76">
        <f t="shared" si="10"/>
        <v>0</v>
      </c>
      <c r="K128" s="9"/>
      <c r="L128" s="9"/>
      <c r="M128" s="9"/>
      <c r="N128" s="9"/>
      <c r="O128" s="9"/>
      <c r="P128" s="9"/>
      <c r="Q128" s="10"/>
      <c r="R128" s="10"/>
      <c r="S128" s="85"/>
      <c r="T128" s="10"/>
      <c r="U128" s="95">
        <f t="shared" si="12"/>
        <v>0</v>
      </c>
      <c r="V128" s="112"/>
      <c r="W128" s="12">
        <f t="shared" si="11"/>
        <v>0</v>
      </c>
      <c r="X128" s="38"/>
      <c r="Y128" s="48"/>
      <c r="Z128" s="48"/>
      <c r="AA128" s="39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</row>
    <row r="129" spans="1:45" x14ac:dyDescent="0.2">
      <c r="A129" s="62" t="s">
        <v>215</v>
      </c>
      <c r="B129" s="6"/>
      <c r="C129" s="22">
        <v>17</v>
      </c>
      <c r="D129" s="7" t="s">
        <v>3</v>
      </c>
      <c r="E129" s="7"/>
      <c r="F129" s="8"/>
      <c r="G129" s="8"/>
      <c r="H129" s="8"/>
      <c r="I129" s="8"/>
      <c r="J129" s="76">
        <f t="shared" si="10"/>
        <v>0</v>
      </c>
      <c r="K129" s="9"/>
      <c r="L129" s="9"/>
      <c r="M129" s="9"/>
      <c r="N129" s="9"/>
      <c r="O129" s="9"/>
      <c r="P129" s="9"/>
      <c r="Q129" s="10">
        <v>1</v>
      </c>
      <c r="R129" s="10"/>
      <c r="S129" s="85"/>
      <c r="T129" s="10">
        <v>2</v>
      </c>
      <c r="U129" s="95">
        <f t="shared" si="12"/>
        <v>3</v>
      </c>
      <c r="V129" s="118"/>
      <c r="W129" s="12">
        <f t="shared" si="11"/>
        <v>0</v>
      </c>
      <c r="X129" s="38"/>
      <c r="Y129" s="48"/>
      <c r="Z129" s="48"/>
      <c r="AA129" s="48"/>
      <c r="AB129" s="129"/>
    </row>
    <row r="130" spans="1:45" ht="24" x14ac:dyDescent="0.2">
      <c r="A130" s="62" t="s">
        <v>65</v>
      </c>
      <c r="B130" s="6"/>
      <c r="C130" s="22">
        <v>17</v>
      </c>
      <c r="D130" s="7" t="s">
        <v>4</v>
      </c>
      <c r="E130" s="8"/>
      <c r="F130" s="8"/>
      <c r="G130" s="8"/>
      <c r="H130" s="8"/>
      <c r="I130" s="8"/>
      <c r="J130" s="76">
        <f t="shared" si="10"/>
        <v>0</v>
      </c>
      <c r="K130" s="9">
        <v>30</v>
      </c>
      <c r="L130" s="9">
        <v>1</v>
      </c>
      <c r="M130" s="9"/>
      <c r="N130" s="9"/>
      <c r="O130" s="9"/>
      <c r="P130" s="9"/>
      <c r="Q130" s="10">
        <v>2</v>
      </c>
      <c r="R130" s="10"/>
      <c r="S130" s="85"/>
      <c r="T130" s="10">
        <v>10</v>
      </c>
      <c r="U130" s="95">
        <f t="shared" si="12"/>
        <v>43</v>
      </c>
      <c r="V130" s="118"/>
      <c r="W130" s="12">
        <f t="shared" si="11"/>
        <v>0</v>
      </c>
      <c r="X130" s="38"/>
      <c r="Y130" s="48"/>
      <c r="Z130" s="48"/>
      <c r="AA130" s="48"/>
      <c r="AB130" s="129"/>
    </row>
    <row r="131" spans="1:45" x14ac:dyDescent="0.2">
      <c r="A131" s="62" t="s">
        <v>68</v>
      </c>
      <c r="B131" s="6"/>
      <c r="C131" s="22">
        <v>17</v>
      </c>
      <c r="D131" s="7" t="s">
        <v>4</v>
      </c>
      <c r="E131" s="8"/>
      <c r="F131" s="8"/>
      <c r="G131" s="8"/>
      <c r="H131" s="8"/>
      <c r="I131" s="8"/>
      <c r="J131" s="76">
        <f t="shared" si="10"/>
        <v>0</v>
      </c>
      <c r="K131" s="9"/>
      <c r="L131" s="9"/>
      <c r="M131" s="9"/>
      <c r="N131" s="9"/>
      <c r="O131" s="9"/>
      <c r="P131" s="9"/>
      <c r="Q131" s="10">
        <v>2</v>
      </c>
      <c r="R131" s="10"/>
      <c r="S131" s="85"/>
      <c r="T131" s="10">
        <v>10</v>
      </c>
      <c r="U131" s="95">
        <f t="shared" si="12"/>
        <v>12</v>
      </c>
      <c r="V131" s="118"/>
      <c r="W131" s="12">
        <f t="shared" si="11"/>
        <v>0</v>
      </c>
      <c r="X131" s="38"/>
      <c r="Y131" s="48"/>
      <c r="Z131" s="48"/>
      <c r="AA131" s="48"/>
      <c r="AB131" s="129"/>
    </row>
    <row r="132" spans="1:45" x14ac:dyDescent="0.2">
      <c r="A132" s="62" t="s">
        <v>131</v>
      </c>
      <c r="B132" s="6"/>
      <c r="C132" s="22">
        <v>17</v>
      </c>
      <c r="D132" s="7" t="s">
        <v>11</v>
      </c>
      <c r="E132" s="8"/>
      <c r="F132" s="8"/>
      <c r="G132" s="8"/>
      <c r="H132" s="8"/>
      <c r="I132" s="8"/>
      <c r="J132" s="76">
        <f t="shared" si="10"/>
        <v>0</v>
      </c>
      <c r="K132" s="9"/>
      <c r="L132" s="9"/>
      <c r="M132" s="9"/>
      <c r="N132" s="9"/>
      <c r="O132" s="9"/>
      <c r="P132" s="9"/>
      <c r="Q132" s="10">
        <v>2</v>
      </c>
      <c r="R132" s="10"/>
      <c r="S132" s="85"/>
      <c r="T132" s="10">
        <v>10</v>
      </c>
      <c r="U132" s="95">
        <f t="shared" si="12"/>
        <v>12</v>
      </c>
      <c r="V132" s="118"/>
      <c r="W132" s="12">
        <f t="shared" si="11"/>
        <v>0</v>
      </c>
      <c r="X132" s="38"/>
      <c r="Y132" s="48"/>
      <c r="Z132" s="48"/>
      <c r="AA132" s="48"/>
      <c r="AB132" s="129"/>
    </row>
    <row r="133" spans="1:45" x14ac:dyDescent="0.2">
      <c r="A133" s="62" t="s">
        <v>26</v>
      </c>
      <c r="B133" s="6"/>
      <c r="C133" s="22">
        <v>17</v>
      </c>
      <c r="D133" s="7" t="s">
        <v>3</v>
      </c>
      <c r="E133" s="8"/>
      <c r="F133" s="8"/>
      <c r="G133" s="8"/>
      <c r="H133" s="8"/>
      <c r="I133" s="8"/>
      <c r="J133" s="76">
        <f t="shared" si="10"/>
        <v>0</v>
      </c>
      <c r="K133" s="9"/>
      <c r="L133" s="9"/>
      <c r="M133" s="9">
        <v>1</v>
      </c>
      <c r="N133" s="9"/>
      <c r="O133" s="9"/>
      <c r="P133" s="9"/>
      <c r="Q133" s="10">
        <v>4</v>
      </c>
      <c r="R133" s="10"/>
      <c r="S133" s="85"/>
      <c r="T133" s="10">
        <v>10</v>
      </c>
      <c r="U133" s="95">
        <f t="shared" si="12"/>
        <v>15</v>
      </c>
      <c r="V133" s="118"/>
      <c r="W133" s="12">
        <f t="shared" si="11"/>
        <v>0</v>
      </c>
      <c r="X133" s="38"/>
      <c r="Y133" s="48"/>
      <c r="Z133" s="48"/>
      <c r="AA133" s="48"/>
      <c r="AB133" s="129"/>
    </row>
    <row r="134" spans="1:45" x14ac:dyDescent="0.2">
      <c r="A134" s="62" t="s">
        <v>276</v>
      </c>
      <c r="B134" s="6"/>
      <c r="C134" s="22">
        <v>17</v>
      </c>
      <c r="D134" s="7" t="s">
        <v>3</v>
      </c>
      <c r="E134" s="8"/>
      <c r="F134" s="8"/>
      <c r="G134" s="8"/>
      <c r="H134" s="8"/>
      <c r="I134" s="8"/>
      <c r="J134" s="76">
        <f t="shared" si="10"/>
        <v>0</v>
      </c>
      <c r="K134" s="9"/>
      <c r="L134" s="9"/>
      <c r="M134" s="9"/>
      <c r="N134" s="9"/>
      <c r="O134" s="9">
        <v>1</v>
      </c>
      <c r="P134" s="9"/>
      <c r="Q134" s="10"/>
      <c r="R134" s="10"/>
      <c r="S134" s="85"/>
      <c r="T134" s="10"/>
      <c r="U134" s="95">
        <f t="shared" si="12"/>
        <v>1</v>
      </c>
      <c r="V134" s="118"/>
      <c r="W134" s="12">
        <f t="shared" si="11"/>
        <v>0</v>
      </c>
      <c r="X134" s="38"/>
      <c r="Y134" s="48"/>
      <c r="Z134" s="48"/>
      <c r="AA134" s="48"/>
      <c r="AB134" s="129"/>
    </row>
    <row r="135" spans="1:45" ht="24" x14ac:dyDescent="0.2">
      <c r="A135" s="62" t="s">
        <v>146</v>
      </c>
      <c r="B135" s="6"/>
      <c r="C135" s="22">
        <v>17</v>
      </c>
      <c r="D135" s="7" t="s">
        <v>3</v>
      </c>
      <c r="E135" s="8"/>
      <c r="F135" s="8"/>
      <c r="G135" s="8"/>
      <c r="H135" s="8"/>
      <c r="I135" s="8"/>
      <c r="J135" s="76">
        <f t="shared" si="10"/>
        <v>0</v>
      </c>
      <c r="K135" s="9"/>
      <c r="L135" s="9"/>
      <c r="M135" s="9"/>
      <c r="N135" s="9"/>
      <c r="O135" s="9"/>
      <c r="P135" s="9"/>
      <c r="Q135" s="10">
        <v>8</v>
      </c>
      <c r="R135" s="10"/>
      <c r="S135" s="85">
        <v>2</v>
      </c>
      <c r="T135" s="10">
        <v>15</v>
      </c>
      <c r="U135" s="95">
        <f t="shared" si="12"/>
        <v>25</v>
      </c>
      <c r="V135" s="118"/>
      <c r="W135" s="12">
        <f t="shared" si="11"/>
        <v>0</v>
      </c>
      <c r="X135" s="38"/>
      <c r="Y135" s="48"/>
      <c r="Z135" s="48"/>
      <c r="AA135" s="48"/>
      <c r="AB135" s="129"/>
    </row>
    <row r="136" spans="1:45" x14ac:dyDescent="0.2">
      <c r="A136" s="62" t="s">
        <v>37</v>
      </c>
      <c r="B136" s="6"/>
      <c r="C136" s="22">
        <v>17</v>
      </c>
      <c r="D136" s="7" t="s">
        <v>3</v>
      </c>
      <c r="E136" s="8"/>
      <c r="F136" s="8"/>
      <c r="G136" s="8"/>
      <c r="H136" s="8"/>
      <c r="I136" s="8"/>
      <c r="J136" s="76">
        <f t="shared" si="10"/>
        <v>0</v>
      </c>
      <c r="K136" s="9">
        <v>20</v>
      </c>
      <c r="L136" s="9">
        <v>2</v>
      </c>
      <c r="M136" s="9"/>
      <c r="N136" s="9"/>
      <c r="O136" s="9"/>
      <c r="P136" s="9"/>
      <c r="Q136" s="10">
        <v>13</v>
      </c>
      <c r="R136" s="10"/>
      <c r="S136" s="85">
        <v>2</v>
      </c>
      <c r="T136" s="10">
        <v>0</v>
      </c>
      <c r="U136" s="95">
        <f t="shared" si="12"/>
        <v>37</v>
      </c>
      <c r="V136" s="118"/>
      <c r="W136" s="12">
        <f t="shared" si="11"/>
        <v>0</v>
      </c>
      <c r="X136" s="38"/>
      <c r="Y136" s="48"/>
      <c r="Z136" s="48"/>
      <c r="AA136" s="48"/>
      <c r="AB136" s="129"/>
    </row>
    <row r="137" spans="1:45" ht="24" x14ac:dyDescent="0.2">
      <c r="A137" s="62" t="s">
        <v>208</v>
      </c>
      <c r="B137" s="6"/>
      <c r="C137" s="22">
        <v>17</v>
      </c>
      <c r="D137" s="7" t="s">
        <v>3</v>
      </c>
      <c r="E137" s="8"/>
      <c r="F137" s="8"/>
      <c r="G137" s="8"/>
      <c r="H137" s="8"/>
      <c r="I137" s="8"/>
      <c r="J137" s="76">
        <f t="shared" si="10"/>
        <v>0</v>
      </c>
      <c r="K137" s="9"/>
      <c r="L137" s="9"/>
      <c r="M137" s="9">
        <v>5</v>
      </c>
      <c r="N137" s="9">
        <v>20</v>
      </c>
      <c r="O137" s="9"/>
      <c r="P137" s="9"/>
      <c r="Q137" s="10">
        <v>8</v>
      </c>
      <c r="R137" s="10"/>
      <c r="S137" s="85"/>
      <c r="T137" s="10">
        <v>20</v>
      </c>
      <c r="U137" s="95">
        <f t="shared" si="12"/>
        <v>53</v>
      </c>
      <c r="V137" s="118"/>
      <c r="W137" s="12">
        <f t="shared" si="11"/>
        <v>0</v>
      </c>
      <c r="X137" s="38"/>
      <c r="Y137" s="48"/>
      <c r="Z137" s="48"/>
      <c r="AA137" s="48"/>
      <c r="AB137" s="129"/>
    </row>
    <row r="138" spans="1:45" hidden="1" x14ac:dyDescent="0.2">
      <c r="A138" s="62" t="s">
        <v>158</v>
      </c>
      <c r="B138" s="6"/>
      <c r="C138" s="22">
        <v>17</v>
      </c>
      <c r="D138" s="7" t="s">
        <v>159</v>
      </c>
      <c r="E138" s="8"/>
      <c r="F138" s="8"/>
      <c r="G138" s="8"/>
      <c r="H138" s="8"/>
      <c r="I138" s="8"/>
      <c r="J138" s="76">
        <f t="shared" si="10"/>
        <v>0</v>
      </c>
      <c r="K138" s="9"/>
      <c r="L138" s="9"/>
      <c r="M138" s="9"/>
      <c r="N138" s="9"/>
      <c r="O138" s="9"/>
      <c r="P138" s="9"/>
      <c r="Q138" s="10"/>
      <c r="R138" s="10"/>
      <c r="S138" s="85"/>
      <c r="T138" s="10"/>
      <c r="U138" s="95">
        <f t="shared" si="12"/>
        <v>0</v>
      </c>
      <c r="V138" s="112"/>
      <c r="W138" s="12">
        <f t="shared" si="11"/>
        <v>0</v>
      </c>
      <c r="X138" s="38"/>
      <c r="Y138" s="48"/>
      <c r="Z138" s="48"/>
      <c r="AA138" s="39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</row>
    <row r="139" spans="1:45" x14ac:dyDescent="0.2">
      <c r="A139" s="62" t="s">
        <v>277</v>
      </c>
      <c r="B139" s="6"/>
      <c r="C139" s="22">
        <v>17</v>
      </c>
      <c r="D139" s="7" t="s">
        <v>3</v>
      </c>
      <c r="E139" s="8"/>
      <c r="F139" s="8"/>
      <c r="G139" s="8"/>
      <c r="H139" s="8"/>
      <c r="I139" s="8"/>
      <c r="J139" s="76">
        <f t="shared" si="10"/>
        <v>0</v>
      </c>
      <c r="K139" s="9"/>
      <c r="L139" s="9"/>
      <c r="M139" s="9"/>
      <c r="N139" s="9"/>
      <c r="O139" s="9">
        <v>1</v>
      </c>
      <c r="P139" s="9"/>
      <c r="Q139" s="10"/>
      <c r="R139" s="10"/>
      <c r="S139" s="85"/>
      <c r="T139" s="10"/>
      <c r="U139" s="95">
        <f t="shared" si="12"/>
        <v>1</v>
      </c>
      <c r="V139" s="118"/>
      <c r="W139" s="12">
        <f t="shared" si="11"/>
        <v>0</v>
      </c>
      <c r="X139" s="38"/>
      <c r="Y139" s="48"/>
      <c r="Z139" s="48"/>
      <c r="AA139" s="48"/>
      <c r="AB139" s="129"/>
    </row>
    <row r="140" spans="1:45" x14ac:dyDescent="0.2">
      <c r="A140" s="62" t="s">
        <v>270</v>
      </c>
      <c r="B140" s="6"/>
      <c r="C140" s="22">
        <v>17</v>
      </c>
      <c r="D140" s="7" t="s">
        <v>14</v>
      </c>
      <c r="E140" s="8"/>
      <c r="F140" s="8"/>
      <c r="G140" s="8"/>
      <c r="H140" s="8"/>
      <c r="I140" s="8"/>
      <c r="J140" s="76">
        <f t="shared" si="10"/>
        <v>0</v>
      </c>
      <c r="K140" s="9"/>
      <c r="L140" s="9"/>
      <c r="M140" s="9"/>
      <c r="N140" s="9"/>
      <c r="O140" s="9"/>
      <c r="P140" s="9"/>
      <c r="Q140" s="10">
        <v>3</v>
      </c>
      <c r="R140" s="10"/>
      <c r="S140" s="85"/>
      <c r="T140" s="10"/>
      <c r="U140" s="95">
        <f t="shared" si="12"/>
        <v>3</v>
      </c>
      <c r="V140" s="118"/>
      <c r="W140" s="12">
        <f t="shared" si="11"/>
        <v>0</v>
      </c>
      <c r="X140" s="38"/>
      <c r="Y140" s="48"/>
      <c r="Z140" s="48"/>
      <c r="AA140" s="48"/>
      <c r="AB140" s="129"/>
    </row>
    <row r="141" spans="1:45" x14ac:dyDescent="0.2">
      <c r="A141" s="62" t="s">
        <v>271</v>
      </c>
      <c r="B141" s="6"/>
      <c r="C141" s="22">
        <v>17</v>
      </c>
      <c r="D141" s="7" t="s">
        <v>14</v>
      </c>
      <c r="E141" s="8"/>
      <c r="F141" s="8"/>
      <c r="G141" s="8"/>
      <c r="H141" s="8"/>
      <c r="I141" s="8"/>
      <c r="J141" s="76">
        <f t="shared" si="10"/>
        <v>0</v>
      </c>
      <c r="K141" s="9"/>
      <c r="L141" s="9"/>
      <c r="M141" s="9"/>
      <c r="N141" s="9"/>
      <c r="O141" s="9">
        <v>5</v>
      </c>
      <c r="P141" s="9"/>
      <c r="Q141" s="10">
        <v>8</v>
      </c>
      <c r="R141" s="10"/>
      <c r="S141" s="85"/>
      <c r="T141" s="10">
        <v>1</v>
      </c>
      <c r="U141" s="95">
        <f t="shared" si="12"/>
        <v>14</v>
      </c>
      <c r="V141" s="118"/>
      <c r="W141" s="12">
        <f t="shared" si="11"/>
        <v>0</v>
      </c>
      <c r="X141" s="38"/>
      <c r="Y141" s="48"/>
      <c r="Z141" s="48"/>
      <c r="AA141" s="48"/>
      <c r="AB141" s="129"/>
    </row>
    <row r="142" spans="1:45" x14ac:dyDescent="0.2">
      <c r="A142" s="62" t="s">
        <v>272</v>
      </c>
      <c r="B142" s="6"/>
      <c r="C142" s="22">
        <v>17</v>
      </c>
      <c r="D142" s="7" t="s">
        <v>17</v>
      </c>
      <c r="E142" s="8"/>
      <c r="F142" s="8"/>
      <c r="G142" s="8"/>
      <c r="H142" s="8"/>
      <c r="I142" s="8"/>
      <c r="J142" s="76">
        <f t="shared" si="10"/>
        <v>0</v>
      </c>
      <c r="K142" s="9"/>
      <c r="L142" s="9"/>
      <c r="M142" s="9"/>
      <c r="N142" s="9"/>
      <c r="O142" s="9"/>
      <c r="P142" s="9"/>
      <c r="Q142" s="10">
        <v>5</v>
      </c>
      <c r="R142" s="10"/>
      <c r="S142" s="85"/>
      <c r="T142" s="10"/>
      <c r="U142" s="95">
        <f t="shared" si="12"/>
        <v>5</v>
      </c>
      <c r="V142" s="118"/>
      <c r="W142" s="12">
        <f t="shared" si="11"/>
        <v>0</v>
      </c>
      <c r="X142" s="38"/>
      <c r="Y142" s="48"/>
      <c r="Z142" s="48"/>
      <c r="AA142" s="48"/>
      <c r="AB142" s="129"/>
    </row>
    <row r="143" spans="1:45" ht="24" x14ac:dyDescent="0.2">
      <c r="A143" s="62" t="s">
        <v>241</v>
      </c>
      <c r="B143" s="6"/>
      <c r="C143" s="22">
        <v>17</v>
      </c>
      <c r="D143" s="7" t="s">
        <v>17</v>
      </c>
      <c r="E143" s="8"/>
      <c r="F143" s="8"/>
      <c r="G143" s="8"/>
      <c r="H143" s="8"/>
      <c r="I143" s="8"/>
      <c r="J143" s="76">
        <f t="shared" si="10"/>
        <v>0</v>
      </c>
      <c r="K143" s="9"/>
      <c r="L143" s="9">
        <v>1</v>
      </c>
      <c r="M143" s="9"/>
      <c r="N143" s="9"/>
      <c r="O143" s="9"/>
      <c r="P143" s="9"/>
      <c r="Q143" s="10">
        <v>8</v>
      </c>
      <c r="R143" s="10"/>
      <c r="S143" s="85"/>
      <c r="T143" s="10">
        <v>0</v>
      </c>
      <c r="U143" s="95">
        <f t="shared" si="12"/>
        <v>9</v>
      </c>
      <c r="V143" s="118"/>
      <c r="W143" s="12">
        <f t="shared" si="11"/>
        <v>0</v>
      </c>
      <c r="X143" s="38"/>
      <c r="Y143" s="48"/>
      <c r="Z143" s="48"/>
      <c r="AA143" s="48"/>
      <c r="AB143" s="129"/>
    </row>
    <row r="144" spans="1:45" ht="24" x14ac:dyDescent="0.2">
      <c r="A144" s="62" t="s">
        <v>242</v>
      </c>
      <c r="B144" s="6"/>
      <c r="C144" s="22">
        <v>17</v>
      </c>
      <c r="D144" s="7" t="s">
        <v>15</v>
      </c>
      <c r="E144" s="8"/>
      <c r="F144" s="8"/>
      <c r="G144" s="8"/>
      <c r="H144" s="8"/>
      <c r="I144" s="8"/>
      <c r="J144" s="76">
        <f t="shared" si="10"/>
        <v>0</v>
      </c>
      <c r="K144" s="9"/>
      <c r="L144" s="9"/>
      <c r="M144" s="9">
        <v>16</v>
      </c>
      <c r="N144" s="9"/>
      <c r="O144" s="9"/>
      <c r="P144" s="9"/>
      <c r="Q144" s="10">
        <v>23</v>
      </c>
      <c r="R144" s="10"/>
      <c r="S144" s="85"/>
      <c r="T144" s="10">
        <v>0</v>
      </c>
      <c r="U144" s="95">
        <f t="shared" si="12"/>
        <v>39</v>
      </c>
      <c r="V144" s="118"/>
      <c r="W144" s="12">
        <f t="shared" si="11"/>
        <v>0</v>
      </c>
      <c r="X144" s="38"/>
      <c r="Y144" s="48"/>
      <c r="Z144" s="48"/>
      <c r="AA144" s="48"/>
      <c r="AB144" s="129"/>
    </row>
    <row r="145" spans="1:45" ht="24" x14ac:dyDescent="0.2">
      <c r="A145" s="62" t="s">
        <v>243</v>
      </c>
      <c r="B145" s="6"/>
      <c r="C145" s="22">
        <v>17</v>
      </c>
      <c r="D145" s="7" t="s">
        <v>14</v>
      </c>
      <c r="E145" s="8"/>
      <c r="F145" s="8"/>
      <c r="G145" s="8"/>
      <c r="H145" s="8"/>
      <c r="I145" s="8"/>
      <c r="J145" s="76">
        <f t="shared" si="10"/>
        <v>0</v>
      </c>
      <c r="K145" s="9"/>
      <c r="L145" s="9">
        <v>1</v>
      </c>
      <c r="M145" s="9"/>
      <c r="N145" s="9"/>
      <c r="O145" s="9"/>
      <c r="P145" s="9"/>
      <c r="Q145" s="10">
        <v>3</v>
      </c>
      <c r="R145" s="10"/>
      <c r="S145" s="85"/>
      <c r="T145" s="10">
        <v>0</v>
      </c>
      <c r="U145" s="95">
        <f t="shared" si="12"/>
        <v>4</v>
      </c>
      <c r="V145" s="118"/>
      <c r="W145" s="12">
        <f t="shared" si="11"/>
        <v>0</v>
      </c>
      <c r="X145" s="38"/>
      <c r="Y145" s="48"/>
      <c r="Z145" s="48"/>
      <c r="AA145" s="48"/>
      <c r="AB145" s="129"/>
    </row>
    <row r="146" spans="1:45" x14ac:dyDescent="0.2">
      <c r="A146" s="62" t="s">
        <v>244</v>
      </c>
      <c r="B146" s="6"/>
      <c r="C146" s="22">
        <v>17</v>
      </c>
      <c r="D146" s="7" t="s">
        <v>17</v>
      </c>
      <c r="E146" s="8"/>
      <c r="F146" s="8"/>
      <c r="G146" s="8"/>
      <c r="H146" s="8"/>
      <c r="I146" s="8"/>
      <c r="J146" s="76">
        <f t="shared" si="10"/>
        <v>0</v>
      </c>
      <c r="K146" s="9"/>
      <c r="L146" s="9"/>
      <c r="M146" s="9"/>
      <c r="N146" s="9">
        <v>100</v>
      </c>
      <c r="O146" s="9"/>
      <c r="P146" s="9"/>
      <c r="Q146" s="10">
        <v>7</v>
      </c>
      <c r="R146" s="10"/>
      <c r="S146" s="85"/>
      <c r="T146" s="10"/>
      <c r="U146" s="95">
        <f t="shared" si="12"/>
        <v>107</v>
      </c>
      <c r="V146" s="118"/>
      <c r="W146" s="12">
        <f t="shared" si="11"/>
        <v>0</v>
      </c>
      <c r="X146" s="38"/>
      <c r="Y146" s="48"/>
      <c r="Z146" s="48"/>
      <c r="AA146" s="48"/>
      <c r="AB146" s="129"/>
    </row>
    <row r="147" spans="1:45" x14ac:dyDescent="0.2">
      <c r="A147" s="62" t="s">
        <v>245</v>
      </c>
      <c r="B147" s="6"/>
      <c r="C147" s="22">
        <v>17</v>
      </c>
      <c r="D147" s="7" t="s">
        <v>17</v>
      </c>
      <c r="E147" s="8"/>
      <c r="F147" s="8"/>
      <c r="G147" s="8"/>
      <c r="H147" s="8"/>
      <c r="I147" s="8"/>
      <c r="J147" s="76">
        <f t="shared" si="10"/>
        <v>0</v>
      </c>
      <c r="K147" s="9"/>
      <c r="L147" s="9"/>
      <c r="M147" s="9"/>
      <c r="N147" s="9"/>
      <c r="O147" s="9"/>
      <c r="P147" s="9"/>
      <c r="Q147" s="10">
        <v>4</v>
      </c>
      <c r="R147" s="10"/>
      <c r="S147" s="85"/>
      <c r="T147" s="10"/>
      <c r="U147" s="95">
        <f t="shared" si="12"/>
        <v>4</v>
      </c>
      <c r="V147" s="118"/>
      <c r="W147" s="12">
        <f t="shared" si="11"/>
        <v>0</v>
      </c>
      <c r="X147" s="38"/>
      <c r="Y147" s="48"/>
      <c r="Z147" s="48"/>
      <c r="AA147" s="48"/>
      <c r="AB147" s="129"/>
    </row>
    <row r="148" spans="1:45" hidden="1" x14ac:dyDescent="0.2">
      <c r="A148" s="62" t="s">
        <v>178</v>
      </c>
      <c r="B148" s="6"/>
      <c r="C148" s="22">
        <v>17</v>
      </c>
      <c r="D148" s="7" t="s">
        <v>159</v>
      </c>
      <c r="E148" s="8"/>
      <c r="F148" s="8"/>
      <c r="G148" s="8"/>
      <c r="H148" s="8"/>
      <c r="I148" s="8"/>
      <c r="J148" s="76">
        <f t="shared" si="10"/>
        <v>0</v>
      </c>
      <c r="K148" s="9"/>
      <c r="L148" s="9"/>
      <c r="M148" s="9"/>
      <c r="N148" s="9"/>
      <c r="O148" s="9"/>
      <c r="P148" s="9"/>
      <c r="Q148" s="10"/>
      <c r="R148" s="10"/>
      <c r="S148" s="85"/>
      <c r="T148" s="10"/>
      <c r="U148" s="95">
        <f t="shared" si="12"/>
        <v>0</v>
      </c>
      <c r="V148" s="112"/>
      <c r="W148" s="12">
        <f t="shared" si="11"/>
        <v>0</v>
      </c>
      <c r="X148" s="38"/>
      <c r="Y148" s="48"/>
      <c r="Z148" s="48"/>
      <c r="AA148" s="39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</row>
    <row r="149" spans="1:45" ht="24" hidden="1" x14ac:dyDescent="0.2">
      <c r="A149" s="62" t="s">
        <v>179</v>
      </c>
      <c r="B149" s="6"/>
      <c r="C149" s="22">
        <v>17</v>
      </c>
      <c r="D149" s="7" t="s">
        <v>159</v>
      </c>
      <c r="E149" s="8"/>
      <c r="F149" s="8"/>
      <c r="G149" s="8"/>
      <c r="H149" s="8"/>
      <c r="I149" s="8"/>
      <c r="J149" s="76">
        <f t="shared" si="10"/>
        <v>0</v>
      </c>
      <c r="K149" s="9"/>
      <c r="L149" s="9"/>
      <c r="M149" s="9"/>
      <c r="N149" s="9"/>
      <c r="O149" s="9"/>
      <c r="P149" s="9"/>
      <c r="Q149" s="10"/>
      <c r="R149" s="10"/>
      <c r="S149" s="85"/>
      <c r="T149" s="10"/>
      <c r="U149" s="95">
        <f t="shared" si="12"/>
        <v>0</v>
      </c>
      <c r="V149" s="112"/>
      <c r="W149" s="12">
        <f t="shared" si="11"/>
        <v>0</v>
      </c>
      <c r="X149" s="38"/>
      <c r="Y149" s="48"/>
      <c r="Z149" s="48"/>
      <c r="AA149" s="39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</row>
    <row r="150" spans="1:45" x14ac:dyDescent="0.2">
      <c r="A150" s="62" t="s">
        <v>30</v>
      </c>
      <c r="B150" s="6"/>
      <c r="C150" s="22">
        <v>17</v>
      </c>
      <c r="D150" s="7" t="s">
        <v>4</v>
      </c>
      <c r="E150" s="8"/>
      <c r="F150" s="8"/>
      <c r="G150" s="8"/>
      <c r="H150" s="8"/>
      <c r="I150" s="8"/>
      <c r="J150" s="76">
        <f t="shared" si="10"/>
        <v>0</v>
      </c>
      <c r="K150" s="9"/>
      <c r="L150" s="9"/>
      <c r="M150" s="9"/>
      <c r="N150" s="9"/>
      <c r="O150" s="9"/>
      <c r="P150" s="9"/>
      <c r="Q150" s="10"/>
      <c r="R150" s="10"/>
      <c r="S150" s="85"/>
      <c r="T150" s="10">
        <v>2</v>
      </c>
      <c r="U150" s="95">
        <f t="shared" si="12"/>
        <v>2</v>
      </c>
      <c r="V150" s="118"/>
      <c r="W150" s="12">
        <f t="shared" si="11"/>
        <v>0</v>
      </c>
      <c r="X150" s="38"/>
      <c r="Y150" s="48"/>
      <c r="Z150" s="48"/>
      <c r="AA150" s="48"/>
      <c r="AB150" s="129"/>
    </row>
    <row r="151" spans="1:45" x14ac:dyDescent="0.2">
      <c r="A151" s="62" t="s">
        <v>278</v>
      </c>
      <c r="B151" s="6"/>
      <c r="C151" s="22">
        <v>17</v>
      </c>
      <c r="D151" s="7" t="s">
        <v>3</v>
      </c>
      <c r="E151" s="8"/>
      <c r="F151" s="8"/>
      <c r="G151" s="8"/>
      <c r="H151" s="8"/>
      <c r="I151" s="8"/>
      <c r="J151" s="76">
        <f t="shared" si="10"/>
        <v>0</v>
      </c>
      <c r="K151" s="9"/>
      <c r="L151" s="9"/>
      <c r="M151" s="9"/>
      <c r="N151" s="9"/>
      <c r="O151" s="9">
        <v>3</v>
      </c>
      <c r="P151" s="9"/>
      <c r="Q151" s="10">
        <v>2</v>
      </c>
      <c r="R151" s="10"/>
      <c r="S151" s="85"/>
      <c r="T151" s="10">
        <v>1</v>
      </c>
      <c r="U151" s="95">
        <f t="shared" si="12"/>
        <v>6</v>
      </c>
      <c r="V151" s="118"/>
      <c r="W151" s="12">
        <f t="shared" si="11"/>
        <v>0</v>
      </c>
      <c r="X151" s="38"/>
      <c r="Y151" s="48"/>
      <c r="Z151" s="48"/>
      <c r="AA151" s="48"/>
      <c r="AB151" s="129"/>
    </row>
    <row r="152" spans="1:45" x14ac:dyDescent="0.2">
      <c r="A152" s="62" t="s">
        <v>122</v>
      </c>
      <c r="B152" s="6" t="s">
        <v>123</v>
      </c>
      <c r="C152" s="22">
        <v>17</v>
      </c>
      <c r="D152" s="7" t="s">
        <v>3</v>
      </c>
      <c r="E152" s="8"/>
      <c r="F152" s="8"/>
      <c r="G152" s="8"/>
      <c r="H152" s="8"/>
      <c r="I152" s="8"/>
      <c r="J152" s="76">
        <f t="shared" si="10"/>
        <v>0</v>
      </c>
      <c r="K152" s="9"/>
      <c r="L152" s="9"/>
      <c r="M152" s="9">
        <v>2</v>
      </c>
      <c r="N152" s="9"/>
      <c r="O152" s="9"/>
      <c r="P152" s="9"/>
      <c r="Q152" s="10"/>
      <c r="R152" s="10"/>
      <c r="S152" s="85"/>
      <c r="T152" s="10">
        <v>2</v>
      </c>
      <c r="U152" s="95">
        <f t="shared" si="12"/>
        <v>4</v>
      </c>
      <c r="V152" s="118"/>
      <c r="W152" s="12">
        <f t="shared" si="11"/>
        <v>0</v>
      </c>
      <c r="X152" s="38"/>
      <c r="Y152" s="48"/>
      <c r="Z152" s="48"/>
      <c r="AA152" s="48"/>
      <c r="AB152" s="129"/>
    </row>
    <row r="153" spans="1:45" ht="24" x14ac:dyDescent="0.2">
      <c r="A153" s="62" t="s">
        <v>25</v>
      </c>
      <c r="B153" s="6"/>
      <c r="C153" s="22">
        <v>17</v>
      </c>
      <c r="D153" s="7" t="s">
        <v>8</v>
      </c>
      <c r="E153" s="8"/>
      <c r="F153" s="8"/>
      <c r="G153" s="8"/>
      <c r="H153" s="8"/>
      <c r="I153" s="8"/>
      <c r="J153" s="76">
        <f t="shared" si="10"/>
        <v>0</v>
      </c>
      <c r="K153" s="9"/>
      <c r="L153" s="9">
        <v>2</v>
      </c>
      <c r="M153" s="9"/>
      <c r="N153" s="9"/>
      <c r="O153" s="9"/>
      <c r="P153" s="9"/>
      <c r="Q153" s="10"/>
      <c r="R153" s="10"/>
      <c r="S153" s="85"/>
      <c r="T153" s="10">
        <v>3</v>
      </c>
      <c r="U153" s="95">
        <f t="shared" si="12"/>
        <v>5</v>
      </c>
      <c r="V153" s="118"/>
      <c r="W153" s="12">
        <f t="shared" si="11"/>
        <v>0</v>
      </c>
      <c r="X153" s="38"/>
      <c r="Y153" s="48"/>
      <c r="Z153" s="48"/>
      <c r="AA153" s="48"/>
      <c r="AB153" s="129"/>
    </row>
    <row r="154" spans="1:45" x14ac:dyDescent="0.2">
      <c r="A154" s="62" t="s">
        <v>32</v>
      </c>
      <c r="B154" s="6"/>
      <c r="C154" s="22">
        <v>17</v>
      </c>
      <c r="D154" s="7" t="s">
        <v>4</v>
      </c>
      <c r="E154" s="8"/>
      <c r="F154" s="8"/>
      <c r="G154" s="8"/>
      <c r="H154" s="8"/>
      <c r="I154" s="8"/>
      <c r="J154" s="76">
        <f t="shared" si="10"/>
        <v>0</v>
      </c>
      <c r="K154" s="9"/>
      <c r="L154" s="9">
        <v>1</v>
      </c>
      <c r="M154" s="9">
        <v>3</v>
      </c>
      <c r="N154" s="9"/>
      <c r="O154" s="9">
        <v>3</v>
      </c>
      <c r="P154" s="9"/>
      <c r="Q154" s="10">
        <v>5</v>
      </c>
      <c r="R154" s="10"/>
      <c r="S154" s="85"/>
      <c r="T154" s="10">
        <v>10</v>
      </c>
      <c r="U154" s="95">
        <f t="shared" si="12"/>
        <v>22</v>
      </c>
      <c r="V154" s="118"/>
      <c r="W154" s="12">
        <f t="shared" si="11"/>
        <v>0</v>
      </c>
      <c r="X154" s="38"/>
      <c r="Y154" s="48"/>
      <c r="Z154" s="48"/>
      <c r="AA154" s="48"/>
      <c r="AB154" s="129"/>
    </row>
    <row r="155" spans="1:45" ht="24" x14ac:dyDescent="0.2">
      <c r="A155" s="62" t="s">
        <v>225</v>
      </c>
      <c r="B155" s="6"/>
      <c r="C155" s="22">
        <v>17</v>
      </c>
      <c r="D155" s="7" t="s">
        <v>3</v>
      </c>
      <c r="E155" s="8"/>
      <c r="F155" s="8"/>
      <c r="G155" s="8"/>
      <c r="H155" s="8"/>
      <c r="I155" s="8"/>
      <c r="J155" s="76">
        <f t="shared" si="10"/>
        <v>0</v>
      </c>
      <c r="K155" s="9"/>
      <c r="L155" s="9"/>
      <c r="M155" s="9"/>
      <c r="N155" s="9"/>
      <c r="O155" s="9"/>
      <c r="P155" s="9"/>
      <c r="Q155" s="10">
        <v>1</v>
      </c>
      <c r="R155" s="10"/>
      <c r="S155" s="85"/>
      <c r="T155" s="10">
        <v>2</v>
      </c>
      <c r="U155" s="95">
        <f t="shared" si="12"/>
        <v>3</v>
      </c>
      <c r="V155" s="118"/>
      <c r="W155" s="12">
        <f t="shared" si="11"/>
        <v>0</v>
      </c>
      <c r="X155" s="38"/>
      <c r="Y155" s="48"/>
      <c r="Z155" s="48"/>
      <c r="AA155" s="48"/>
      <c r="AB155" s="129"/>
    </row>
    <row r="156" spans="1:45" x14ac:dyDescent="0.2">
      <c r="A156" s="62" t="s">
        <v>35</v>
      </c>
      <c r="B156" s="6"/>
      <c r="C156" s="22">
        <v>17</v>
      </c>
      <c r="D156" s="7" t="s">
        <v>3</v>
      </c>
      <c r="E156" s="8"/>
      <c r="F156" s="8">
        <v>2</v>
      </c>
      <c r="G156" s="8"/>
      <c r="H156" s="8"/>
      <c r="I156" s="8"/>
      <c r="J156" s="76">
        <f t="shared" si="10"/>
        <v>2</v>
      </c>
      <c r="K156" s="9"/>
      <c r="L156" s="9"/>
      <c r="M156" s="9"/>
      <c r="N156" s="9"/>
      <c r="O156" s="9"/>
      <c r="P156" s="9"/>
      <c r="Q156" s="10"/>
      <c r="R156" s="10"/>
      <c r="S156" s="85"/>
      <c r="T156" s="10">
        <v>3</v>
      </c>
      <c r="U156" s="95">
        <f t="shared" si="12"/>
        <v>5</v>
      </c>
      <c r="V156" s="118"/>
      <c r="W156" s="12">
        <f t="shared" si="11"/>
        <v>0</v>
      </c>
      <c r="X156" s="38"/>
      <c r="Y156" s="48"/>
      <c r="Z156" s="48"/>
      <c r="AA156" s="48"/>
      <c r="AB156" s="129"/>
    </row>
    <row r="157" spans="1:45" x14ac:dyDescent="0.2">
      <c r="A157" s="62" t="s">
        <v>36</v>
      </c>
      <c r="B157" s="6"/>
      <c r="C157" s="22">
        <v>17</v>
      </c>
      <c r="D157" s="7" t="s">
        <v>3</v>
      </c>
      <c r="E157" s="8"/>
      <c r="F157" s="8"/>
      <c r="G157" s="8"/>
      <c r="H157" s="8"/>
      <c r="I157" s="8"/>
      <c r="J157" s="76">
        <f t="shared" si="10"/>
        <v>0</v>
      </c>
      <c r="K157" s="9"/>
      <c r="L157" s="9"/>
      <c r="M157" s="9"/>
      <c r="N157" s="9"/>
      <c r="O157" s="9"/>
      <c r="P157" s="9"/>
      <c r="Q157" s="10"/>
      <c r="R157" s="10"/>
      <c r="S157" s="85"/>
      <c r="T157" s="10">
        <v>20</v>
      </c>
      <c r="U157" s="95">
        <f t="shared" si="12"/>
        <v>20</v>
      </c>
      <c r="V157" s="118"/>
      <c r="W157" s="12">
        <f t="shared" si="11"/>
        <v>0</v>
      </c>
      <c r="X157" s="38"/>
      <c r="Y157" s="48"/>
      <c r="Z157" s="48"/>
      <c r="AA157" s="48"/>
      <c r="AB157" s="129"/>
    </row>
    <row r="158" spans="1:45" ht="24" x14ac:dyDescent="0.2">
      <c r="A158" s="62" t="s">
        <v>246</v>
      </c>
      <c r="B158" s="6"/>
      <c r="C158" s="22">
        <v>17</v>
      </c>
      <c r="D158" s="7" t="s">
        <v>4</v>
      </c>
      <c r="E158" s="8"/>
      <c r="F158" s="8"/>
      <c r="G158" s="8"/>
      <c r="H158" s="8"/>
      <c r="I158" s="8"/>
      <c r="J158" s="76">
        <f t="shared" si="10"/>
        <v>0</v>
      </c>
      <c r="K158" s="9"/>
      <c r="L158" s="9"/>
      <c r="M158" s="9"/>
      <c r="N158" s="9"/>
      <c r="O158" s="9"/>
      <c r="P158" s="9"/>
      <c r="Q158" s="10"/>
      <c r="R158" s="10"/>
      <c r="S158" s="85"/>
      <c r="T158" s="10">
        <v>20</v>
      </c>
      <c r="U158" s="95">
        <f t="shared" si="12"/>
        <v>20</v>
      </c>
      <c r="V158" s="118"/>
      <c r="W158" s="12">
        <f t="shared" si="11"/>
        <v>0</v>
      </c>
      <c r="X158" s="38"/>
      <c r="Y158" s="48"/>
      <c r="Z158" s="48"/>
      <c r="AA158" s="48"/>
      <c r="AB158" s="129"/>
    </row>
    <row r="159" spans="1:45" ht="24" x14ac:dyDescent="0.2">
      <c r="A159" s="62" t="s">
        <v>247</v>
      </c>
      <c r="B159" s="6"/>
      <c r="C159" s="22">
        <v>17</v>
      </c>
      <c r="D159" s="7" t="s">
        <v>4</v>
      </c>
      <c r="E159" s="8"/>
      <c r="F159" s="8"/>
      <c r="G159" s="8"/>
      <c r="H159" s="8"/>
      <c r="I159" s="8"/>
      <c r="J159" s="76">
        <f t="shared" si="10"/>
        <v>0</v>
      </c>
      <c r="K159" s="9"/>
      <c r="L159" s="9"/>
      <c r="M159" s="9"/>
      <c r="N159" s="9"/>
      <c r="O159" s="9"/>
      <c r="P159" s="9"/>
      <c r="Q159" s="10">
        <v>6</v>
      </c>
      <c r="R159" s="10"/>
      <c r="S159" s="85"/>
      <c r="T159" s="10">
        <v>50</v>
      </c>
      <c r="U159" s="95">
        <f t="shared" si="12"/>
        <v>56</v>
      </c>
      <c r="V159" s="118"/>
      <c r="W159" s="12">
        <f t="shared" si="11"/>
        <v>0</v>
      </c>
      <c r="X159" s="38"/>
      <c r="Y159" s="48"/>
      <c r="Z159" s="48"/>
      <c r="AA159" s="48"/>
      <c r="AB159" s="129"/>
    </row>
    <row r="160" spans="1:45" hidden="1" x14ac:dyDescent="0.2">
      <c r="A160" s="62" t="s">
        <v>235</v>
      </c>
      <c r="B160" s="6"/>
      <c r="C160" s="22">
        <v>17</v>
      </c>
      <c r="D160" s="7" t="s">
        <v>236</v>
      </c>
      <c r="E160" s="8"/>
      <c r="F160" s="8"/>
      <c r="G160" s="8"/>
      <c r="H160" s="8"/>
      <c r="I160" s="8"/>
      <c r="J160" s="76">
        <f t="shared" si="10"/>
        <v>0</v>
      </c>
      <c r="K160" s="9"/>
      <c r="L160" s="9"/>
      <c r="M160" s="9"/>
      <c r="N160" s="9"/>
      <c r="O160" s="9"/>
      <c r="P160" s="9"/>
      <c r="Q160" s="10"/>
      <c r="R160" s="10"/>
      <c r="S160" s="85"/>
      <c r="T160" s="10"/>
      <c r="U160" s="95">
        <f t="shared" si="12"/>
        <v>0</v>
      </c>
      <c r="V160" s="112"/>
      <c r="W160" s="12">
        <f t="shared" ref="W160:W191" si="13">U160*V160</f>
        <v>0</v>
      </c>
      <c r="X160" s="38"/>
      <c r="Y160" s="48"/>
      <c r="Z160" s="48"/>
      <c r="AA160" s="39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</row>
    <row r="161" spans="1:45" hidden="1" x14ac:dyDescent="0.2">
      <c r="A161" s="62" t="s">
        <v>207</v>
      </c>
      <c r="B161" s="6"/>
      <c r="C161" s="22">
        <v>17</v>
      </c>
      <c r="D161" s="7" t="s">
        <v>14</v>
      </c>
      <c r="E161" s="8"/>
      <c r="F161" s="8"/>
      <c r="G161" s="8"/>
      <c r="H161" s="8"/>
      <c r="I161" s="8"/>
      <c r="J161" s="76">
        <f t="shared" si="10"/>
        <v>0</v>
      </c>
      <c r="K161" s="9"/>
      <c r="L161" s="9"/>
      <c r="M161" s="9"/>
      <c r="N161" s="9"/>
      <c r="O161" s="9"/>
      <c r="P161" s="9"/>
      <c r="Q161" s="10"/>
      <c r="R161" s="10"/>
      <c r="S161" s="85"/>
      <c r="T161" s="10"/>
      <c r="U161" s="95">
        <f t="shared" si="12"/>
        <v>0</v>
      </c>
      <c r="V161" s="112"/>
      <c r="W161" s="12">
        <f t="shared" si="13"/>
        <v>0</v>
      </c>
      <c r="X161" s="38"/>
      <c r="Y161" s="48"/>
      <c r="Z161" s="48"/>
      <c r="AA161" s="39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</row>
    <row r="162" spans="1:45" x14ac:dyDescent="0.2">
      <c r="A162" s="62" t="s">
        <v>281</v>
      </c>
      <c r="B162" s="6"/>
      <c r="C162" s="22">
        <v>17</v>
      </c>
      <c r="D162" s="7" t="s">
        <v>4</v>
      </c>
      <c r="E162" s="8"/>
      <c r="F162" s="8"/>
      <c r="G162" s="8"/>
      <c r="H162" s="8">
        <v>4</v>
      </c>
      <c r="I162" s="8"/>
      <c r="J162" s="76">
        <f t="shared" si="10"/>
        <v>4</v>
      </c>
      <c r="K162" s="9"/>
      <c r="L162" s="9">
        <v>5</v>
      </c>
      <c r="M162" s="9">
        <v>5</v>
      </c>
      <c r="N162" s="9">
        <v>10</v>
      </c>
      <c r="O162" s="9"/>
      <c r="P162" s="9"/>
      <c r="Q162" s="10"/>
      <c r="R162" s="10"/>
      <c r="S162" s="85"/>
      <c r="T162" s="10">
        <v>10</v>
      </c>
      <c r="U162" s="95">
        <f t="shared" si="12"/>
        <v>34</v>
      </c>
      <c r="V162" s="118"/>
      <c r="W162" s="12">
        <f t="shared" si="13"/>
        <v>0</v>
      </c>
      <c r="X162" s="38"/>
      <c r="Y162" s="48"/>
      <c r="Z162" s="48"/>
      <c r="AA162" s="48"/>
      <c r="AB162" s="129"/>
    </row>
    <row r="163" spans="1:45" x14ac:dyDescent="0.2">
      <c r="A163" s="62" t="s">
        <v>237</v>
      </c>
      <c r="B163" s="6"/>
      <c r="C163" s="22">
        <v>17</v>
      </c>
      <c r="D163" s="7" t="s">
        <v>15</v>
      </c>
      <c r="E163" s="8"/>
      <c r="F163" s="8"/>
      <c r="G163" s="8"/>
      <c r="H163" s="8"/>
      <c r="I163" s="8"/>
      <c r="J163" s="76">
        <f t="shared" si="10"/>
        <v>0</v>
      </c>
      <c r="K163" s="9"/>
      <c r="L163" s="9"/>
      <c r="M163" s="9">
        <v>3</v>
      </c>
      <c r="N163" s="9">
        <v>4</v>
      </c>
      <c r="O163" s="9"/>
      <c r="P163" s="9"/>
      <c r="Q163" s="10">
        <v>4</v>
      </c>
      <c r="R163" s="10"/>
      <c r="S163" s="85"/>
      <c r="T163" s="10">
        <v>10</v>
      </c>
      <c r="U163" s="95">
        <f t="shared" si="12"/>
        <v>21</v>
      </c>
      <c r="V163" s="118"/>
      <c r="W163" s="12">
        <f t="shared" si="13"/>
        <v>0</v>
      </c>
      <c r="X163" s="38"/>
      <c r="Y163" s="48"/>
      <c r="Z163" s="48"/>
      <c r="AA163" s="48"/>
      <c r="AB163" s="129"/>
    </row>
    <row r="164" spans="1:45" hidden="1" x14ac:dyDescent="0.2">
      <c r="A164" s="62" t="s">
        <v>213</v>
      </c>
      <c r="B164" s="6"/>
      <c r="C164" s="22">
        <v>17</v>
      </c>
      <c r="D164" s="7" t="s">
        <v>3</v>
      </c>
      <c r="E164" s="8"/>
      <c r="F164" s="8"/>
      <c r="G164" s="8"/>
      <c r="H164" s="8"/>
      <c r="I164" s="8"/>
      <c r="J164" s="76">
        <f t="shared" si="10"/>
        <v>0</v>
      </c>
      <c r="K164" s="9"/>
      <c r="L164" s="9"/>
      <c r="M164" s="9"/>
      <c r="N164" s="9"/>
      <c r="O164" s="9"/>
      <c r="P164" s="9"/>
      <c r="Q164" s="10"/>
      <c r="R164" s="10"/>
      <c r="S164" s="85"/>
      <c r="T164" s="10"/>
      <c r="U164" s="95">
        <f t="shared" si="12"/>
        <v>0</v>
      </c>
      <c r="V164" s="115"/>
      <c r="W164" s="12">
        <f t="shared" si="13"/>
        <v>0</v>
      </c>
      <c r="X164" s="38"/>
      <c r="Y164" s="48"/>
      <c r="Z164" s="48"/>
      <c r="AA164" s="39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</row>
    <row r="165" spans="1:45" x14ac:dyDescent="0.2">
      <c r="A165" s="62" t="s">
        <v>224</v>
      </c>
      <c r="B165" s="6"/>
      <c r="C165" s="22">
        <v>17</v>
      </c>
      <c r="D165" s="7" t="s">
        <v>3</v>
      </c>
      <c r="E165" s="8"/>
      <c r="F165" s="8"/>
      <c r="G165" s="8"/>
      <c r="H165" s="8"/>
      <c r="I165" s="8"/>
      <c r="J165" s="76">
        <f t="shared" si="10"/>
        <v>0</v>
      </c>
      <c r="K165" s="9"/>
      <c r="L165" s="9"/>
      <c r="M165" s="9"/>
      <c r="N165" s="9"/>
      <c r="O165" s="9">
        <v>1</v>
      </c>
      <c r="P165" s="9"/>
      <c r="Q165" s="10"/>
      <c r="R165" s="10"/>
      <c r="S165" s="85"/>
      <c r="T165" s="10"/>
      <c r="U165" s="95">
        <f t="shared" si="12"/>
        <v>1</v>
      </c>
      <c r="V165" s="118"/>
      <c r="W165" s="12">
        <f t="shared" si="13"/>
        <v>0</v>
      </c>
      <c r="X165" s="38"/>
      <c r="Y165" s="48"/>
      <c r="Z165" s="48"/>
      <c r="AA165" s="48"/>
      <c r="AB165" s="129"/>
    </row>
    <row r="166" spans="1:45" x14ac:dyDescent="0.2">
      <c r="A166" s="62" t="s">
        <v>109</v>
      </c>
      <c r="B166" s="6"/>
      <c r="C166" s="22">
        <v>17</v>
      </c>
      <c r="D166" s="7" t="s">
        <v>3</v>
      </c>
      <c r="E166" s="8"/>
      <c r="F166" s="8"/>
      <c r="G166" s="8"/>
      <c r="H166" s="8"/>
      <c r="I166" s="8"/>
      <c r="J166" s="76">
        <f t="shared" si="10"/>
        <v>0</v>
      </c>
      <c r="K166" s="9"/>
      <c r="L166" s="9"/>
      <c r="M166" s="9"/>
      <c r="N166" s="9"/>
      <c r="O166" s="9"/>
      <c r="P166" s="9"/>
      <c r="Q166" s="10">
        <v>1</v>
      </c>
      <c r="R166" s="10"/>
      <c r="S166" s="85"/>
      <c r="T166" s="10">
        <v>5</v>
      </c>
      <c r="U166" s="95">
        <f t="shared" si="12"/>
        <v>6</v>
      </c>
      <c r="V166" s="118"/>
      <c r="W166" s="12">
        <f t="shared" si="13"/>
        <v>0</v>
      </c>
      <c r="X166" s="38"/>
      <c r="Y166" s="48"/>
      <c r="Z166" s="48"/>
      <c r="AA166" s="48"/>
      <c r="AB166" s="129"/>
    </row>
    <row r="167" spans="1:45" x14ac:dyDescent="0.2">
      <c r="A167" s="62" t="s">
        <v>20</v>
      </c>
      <c r="B167" s="6"/>
      <c r="C167" s="22">
        <v>17</v>
      </c>
      <c r="D167" s="7" t="s">
        <v>17</v>
      </c>
      <c r="E167" s="8"/>
      <c r="F167" s="8"/>
      <c r="G167" s="8"/>
      <c r="H167" s="8"/>
      <c r="I167" s="8"/>
      <c r="J167" s="76">
        <f t="shared" si="10"/>
        <v>0</v>
      </c>
      <c r="K167" s="9"/>
      <c r="L167" s="9">
        <v>3</v>
      </c>
      <c r="M167" s="9"/>
      <c r="N167" s="9"/>
      <c r="O167" s="9"/>
      <c r="P167" s="9"/>
      <c r="Q167" s="10">
        <v>25</v>
      </c>
      <c r="R167" s="10"/>
      <c r="S167" s="85"/>
      <c r="T167" s="10">
        <v>80</v>
      </c>
      <c r="U167" s="95">
        <f t="shared" si="12"/>
        <v>108</v>
      </c>
      <c r="V167" s="118"/>
      <c r="W167" s="12">
        <f t="shared" si="13"/>
        <v>0</v>
      </c>
      <c r="X167" s="38"/>
      <c r="Y167" s="48"/>
      <c r="Z167" s="48"/>
      <c r="AA167" s="48"/>
      <c r="AB167" s="129"/>
    </row>
    <row r="168" spans="1:45" x14ac:dyDescent="0.2">
      <c r="A168" s="62" t="s">
        <v>147</v>
      </c>
      <c r="B168" s="6"/>
      <c r="C168" s="22">
        <v>17</v>
      </c>
      <c r="D168" s="7" t="s">
        <v>3</v>
      </c>
      <c r="E168" s="8"/>
      <c r="F168" s="8">
        <v>3</v>
      </c>
      <c r="G168" s="8"/>
      <c r="H168" s="8">
        <v>8</v>
      </c>
      <c r="I168" s="8"/>
      <c r="J168" s="76">
        <f t="shared" si="10"/>
        <v>11</v>
      </c>
      <c r="K168" s="9">
        <v>25</v>
      </c>
      <c r="L168" s="9">
        <v>1</v>
      </c>
      <c r="M168" s="9"/>
      <c r="N168" s="9">
        <v>10</v>
      </c>
      <c r="O168" s="9">
        <v>5</v>
      </c>
      <c r="P168" s="9"/>
      <c r="Q168" s="10">
        <v>31</v>
      </c>
      <c r="R168" s="10"/>
      <c r="S168" s="85">
        <v>2</v>
      </c>
      <c r="T168" s="10">
        <v>80</v>
      </c>
      <c r="U168" s="95">
        <f t="shared" si="12"/>
        <v>165</v>
      </c>
      <c r="V168" s="118"/>
      <c r="W168" s="12">
        <f t="shared" si="13"/>
        <v>0</v>
      </c>
      <c r="X168" s="38"/>
      <c r="Y168" s="48"/>
      <c r="Z168" s="48"/>
      <c r="AA168" s="48"/>
      <c r="AB168" s="129"/>
    </row>
    <row r="169" spans="1:45" x14ac:dyDescent="0.2">
      <c r="A169" s="62" t="s">
        <v>148</v>
      </c>
      <c r="B169" s="6"/>
      <c r="C169" s="22">
        <v>17</v>
      </c>
      <c r="D169" s="7" t="s">
        <v>3</v>
      </c>
      <c r="E169" s="8"/>
      <c r="F169" s="8"/>
      <c r="G169" s="8"/>
      <c r="H169" s="8"/>
      <c r="I169" s="8"/>
      <c r="J169" s="76">
        <f t="shared" si="10"/>
        <v>0</v>
      </c>
      <c r="K169" s="9"/>
      <c r="L169" s="9"/>
      <c r="M169" s="9">
        <v>5</v>
      </c>
      <c r="N169" s="9"/>
      <c r="O169" s="9"/>
      <c r="P169" s="9"/>
      <c r="Q169" s="10"/>
      <c r="R169" s="10"/>
      <c r="S169" s="85">
        <v>2</v>
      </c>
      <c r="T169" s="10">
        <v>0</v>
      </c>
      <c r="U169" s="95">
        <f t="shared" si="12"/>
        <v>7</v>
      </c>
      <c r="V169" s="118"/>
      <c r="W169" s="12">
        <f t="shared" si="13"/>
        <v>0</v>
      </c>
      <c r="X169" s="38"/>
      <c r="Y169" s="48"/>
      <c r="Z169" s="48"/>
      <c r="AA169" s="48"/>
      <c r="AB169" s="129"/>
    </row>
    <row r="170" spans="1:45" x14ac:dyDescent="0.2">
      <c r="A170" s="62" t="s">
        <v>5</v>
      </c>
      <c r="B170" s="6"/>
      <c r="C170" s="22">
        <v>17</v>
      </c>
      <c r="D170" s="7" t="s">
        <v>3</v>
      </c>
      <c r="E170" s="8"/>
      <c r="F170" s="8"/>
      <c r="G170" s="8"/>
      <c r="H170" s="8"/>
      <c r="I170" s="8"/>
      <c r="J170" s="76">
        <f t="shared" si="10"/>
        <v>0</v>
      </c>
      <c r="K170" s="9">
        <v>25</v>
      </c>
      <c r="L170" s="9"/>
      <c r="M170" s="9">
        <v>3</v>
      </c>
      <c r="N170" s="9"/>
      <c r="O170" s="9"/>
      <c r="P170" s="9"/>
      <c r="Q170" s="10">
        <v>4</v>
      </c>
      <c r="R170" s="10"/>
      <c r="S170" s="85"/>
      <c r="T170" s="10">
        <v>30</v>
      </c>
      <c r="U170" s="95">
        <f t="shared" si="12"/>
        <v>62</v>
      </c>
      <c r="V170" s="118"/>
      <c r="W170" s="12">
        <f t="shared" si="13"/>
        <v>0</v>
      </c>
      <c r="X170" s="38"/>
      <c r="Y170" s="48"/>
      <c r="Z170" s="48"/>
      <c r="AA170" s="48"/>
      <c r="AB170" s="129"/>
    </row>
    <row r="171" spans="1:45" x14ac:dyDescent="0.2">
      <c r="A171" s="62" t="s">
        <v>167</v>
      </c>
      <c r="B171" s="6"/>
      <c r="C171" s="22">
        <v>17</v>
      </c>
      <c r="D171" s="7" t="s">
        <v>168</v>
      </c>
      <c r="E171" s="8"/>
      <c r="F171" s="8"/>
      <c r="G171" s="8"/>
      <c r="H171" s="8"/>
      <c r="I171" s="8"/>
      <c r="J171" s="76">
        <f t="shared" si="10"/>
        <v>0</v>
      </c>
      <c r="K171" s="9"/>
      <c r="L171" s="9"/>
      <c r="M171" s="9"/>
      <c r="N171" s="9"/>
      <c r="O171" s="9"/>
      <c r="P171" s="9"/>
      <c r="Q171" s="10">
        <v>2</v>
      </c>
      <c r="R171" s="10"/>
      <c r="S171" s="85"/>
      <c r="T171" s="10">
        <v>15</v>
      </c>
      <c r="U171" s="95">
        <f t="shared" si="12"/>
        <v>17</v>
      </c>
      <c r="V171" s="118"/>
      <c r="W171" s="12">
        <f t="shared" si="13"/>
        <v>0</v>
      </c>
      <c r="X171" s="38"/>
      <c r="Y171" s="48"/>
      <c r="Z171" s="48"/>
      <c r="AA171" s="48"/>
      <c r="AB171" s="129"/>
    </row>
    <row r="172" spans="1:45" x14ac:dyDescent="0.2">
      <c r="A172" s="62" t="s">
        <v>226</v>
      </c>
      <c r="B172" s="6"/>
      <c r="C172" s="22">
        <v>17</v>
      </c>
      <c r="D172" s="7" t="s">
        <v>3</v>
      </c>
      <c r="E172" s="8"/>
      <c r="F172" s="8"/>
      <c r="G172" s="8"/>
      <c r="H172" s="8"/>
      <c r="I172" s="8"/>
      <c r="J172" s="76">
        <f t="shared" si="10"/>
        <v>0</v>
      </c>
      <c r="K172" s="9"/>
      <c r="L172" s="9"/>
      <c r="M172" s="9"/>
      <c r="N172" s="9"/>
      <c r="O172" s="9"/>
      <c r="P172" s="9"/>
      <c r="Q172" s="10">
        <v>1</v>
      </c>
      <c r="R172" s="10"/>
      <c r="S172" s="85"/>
      <c r="T172" s="10">
        <v>1</v>
      </c>
      <c r="U172" s="95">
        <f t="shared" si="12"/>
        <v>2</v>
      </c>
      <c r="V172" s="118"/>
      <c r="W172" s="12">
        <f t="shared" si="13"/>
        <v>0</v>
      </c>
      <c r="X172" s="38"/>
      <c r="Y172" s="48"/>
      <c r="Z172" s="48"/>
      <c r="AA172" s="48"/>
      <c r="AB172" s="129"/>
    </row>
    <row r="173" spans="1:45" x14ac:dyDescent="0.2">
      <c r="A173" s="62" t="s">
        <v>149</v>
      </c>
      <c r="B173" s="6"/>
      <c r="C173" s="22">
        <v>17</v>
      </c>
      <c r="D173" s="7" t="s">
        <v>4</v>
      </c>
      <c r="E173" s="8"/>
      <c r="F173" s="8"/>
      <c r="G173" s="8"/>
      <c r="H173" s="8"/>
      <c r="I173" s="8"/>
      <c r="J173" s="76">
        <f t="shared" si="10"/>
        <v>0</v>
      </c>
      <c r="K173" s="9"/>
      <c r="L173" s="9"/>
      <c r="M173" s="9"/>
      <c r="N173" s="9"/>
      <c r="O173" s="9"/>
      <c r="P173" s="9"/>
      <c r="Q173" s="10"/>
      <c r="R173" s="10"/>
      <c r="S173" s="85"/>
      <c r="T173" s="10">
        <v>10</v>
      </c>
      <c r="U173" s="95">
        <f t="shared" si="12"/>
        <v>10</v>
      </c>
      <c r="V173" s="118"/>
      <c r="W173" s="12">
        <f t="shared" si="13"/>
        <v>0</v>
      </c>
      <c r="X173" s="38"/>
      <c r="Y173" s="48"/>
      <c r="Z173" s="48"/>
      <c r="AA173" s="48"/>
      <c r="AB173" s="129"/>
    </row>
    <row r="174" spans="1:45" x14ac:dyDescent="0.2">
      <c r="A174" s="62" t="s">
        <v>28</v>
      </c>
      <c r="B174" s="6"/>
      <c r="C174" s="22">
        <v>17</v>
      </c>
      <c r="D174" s="7" t="s">
        <v>4</v>
      </c>
      <c r="E174" s="8"/>
      <c r="F174" s="8"/>
      <c r="G174" s="8"/>
      <c r="H174" s="8"/>
      <c r="I174" s="8"/>
      <c r="J174" s="76">
        <f t="shared" si="10"/>
        <v>0</v>
      </c>
      <c r="K174" s="9">
        <v>1</v>
      </c>
      <c r="L174" s="9"/>
      <c r="M174" s="9"/>
      <c r="N174" s="9"/>
      <c r="O174" s="9"/>
      <c r="P174" s="9"/>
      <c r="Q174" s="10">
        <v>1</v>
      </c>
      <c r="R174" s="10"/>
      <c r="S174" s="85"/>
      <c r="T174" s="10">
        <v>1</v>
      </c>
      <c r="U174" s="95">
        <f t="shared" si="12"/>
        <v>3</v>
      </c>
      <c r="V174" s="118"/>
      <c r="W174" s="12">
        <f t="shared" si="13"/>
        <v>0</v>
      </c>
      <c r="X174" s="102"/>
      <c r="Y174" s="48"/>
      <c r="Z174" s="48"/>
      <c r="AA174" s="48"/>
      <c r="AB174" s="129"/>
    </row>
    <row r="175" spans="1:45" ht="24" x14ac:dyDescent="0.2">
      <c r="A175" s="62" t="s">
        <v>205</v>
      </c>
      <c r="B175" s="6"/>
      <c r="C175" s="22">
        <v>17</v>
      </c>
      <c r="D175" s="7" t="s">
        <v>3</v>
      </c>
      <c r="E175" s="8"/>
      <c r="F175" s="8"/>
      <c r="G175" s="8"/>
      <c r="H175" s="8"/>
      <c r="I175" s="8"/>
      <c r="J175" s="76">
        <f t="shared" si="10"/>
        <v>0</v>
      </c>
      <c r="K175" s="9"/>
      <c r="L175" s="9"/>
      <c r="M175" s="9"/>
      <c r="N175" s="9">
        <v>4</v>
      </c>
      <c r="O175" s="9">
        <v>1</v>
      </c>
      <c r="P175" s="9"/>
      <c r="Q175" s="10">
        <v>8</v>
      </c>
      <c r="R175" s="10"/>
      <c r="S175" s="85"/>
      <c r="T175" s="10"/>
      <c r="U175" s="95">
        <f t="shared" si="12"/>
        <v>13</v>
      </c>
      <c r="V175" s="118"/>
      <c r="W175" s="12">
        <f t="shared" si="13"/>
        <v>0</v>
      </c>
      <c r="X175" s="38"/>
      <c r="Y175" s="48"/>
      <c r="Z175" s="48"/>
      <c r="AA175" s="48"/>
      <c r="AB175" s="129"/>
    </row>
    <row r="176" spans="1:45" x14ac:dyDescent="0.2">
      <c r="A176" s="62" t="s">
        <v>116</v>
      </c>
      <c r="B176" s="6"/>
      <c r="C176" s="22">
        <v>17</v>
      </c>
      <c r="D176" s="7" t="s">
        <v>4</v>
      </c>
      <c r="E176" s="8"/>
      <c r="F176" s="8"/>
      <c r="G176" s="8"/>
      <c r="H176" s="8"/>
      <c r="I176" s="8"/>
      <c r="J176" s="76">
        <f t="shared" si="10"/>
        <v>0</v>
      </c>
      <c r="K176" s="9"/>
      <c r="L176" s="9"/>
      <c r="M176" s="9"/>
      <c r="N176" s="9"/>
      <c r="O176" s="9"/>
      <c r="P176" s="9"/>
      <c r="Q176" s="10"/>
      <c r="R176" s="10"/>
      <c r="S176" s="85"/>
      <c r="T176" s="10">
        <v>10</v>
      </c>
      <c r="U176" s="95">
        <f t="shared" si="12"/>
        <v>10</v>
      </c>
      <c r="V176" s="118"/>
      <c r="W176" s="12">
        <f t="shared" si="13"/>
        <v>0</v>
      </c>
      <c r="X176" s="38"/>
      <c r="Y176" s="48"/>
      <c r="Z176" s="48"/>
      <c r="AA176" s="48"/>
      <c r="AB176" s="129"/>
    </row>
    <row r="177" spans="1:45" x14ac:dyDescent="0.2">
      <c r="A177" s="62" t="s">
        <v>117</v>
      </c>
      <c r="B177" s="22"/>
      <c r="C177" s="22">
        <v>17</v>
      </c>
      <c r="D177" s="7" t="s">
        <v>4</v>
      </c>
      <c r="E177" s="8"/>
      <c r="F177" s="8"/>
      <c r="G177" s="8"/>
      <c r="H177" s="8"/>
      <c r="I177" s="8"/>
      <c r="J177" s="76">
        <f t="shared" si="10"/>
        <v>0</v>
      </c>
      <c r="K177" s="9"/>
      <c r="L177" s="9"/>
      <c r="M177" s="9">
        <v>20</v>
      </c>
      <c r="N177" s="9"/>
      <c r="O177" s="9"/>
      <c r="P177" s="9"/>
      <c r="Q177" s="10"/>
      <c r="R177" s="10"/>
      <c r="S177" s="85"/>
      <c r="T177" s="10">
        <v>0</v>
      </c>
      <c r="U177" s="95">
        <f t="shared" si="12"/>
        <v>20</v>
      </c>
      <c r="V177" s="118"/>
      <c r="W177" s="12">
        <f t="shared" si="13"/>
        <v>0</v>
      </c>
      <c r="X177" s="38"/>
      <c r="Y177" s="48"/>
      <c r="Z177" s="48"/>
      <c r="AA177" s="48"/>
      <c r="AB177" s="129"/>
    </row>
    <row r="178" spans="1:45" x14ac:dyDescent="0.2">
      <c r="A178" s="62" t="s">
        <v>23</v>
      </c>
      <c r="B178" s="6"/>
      <c r="C178" s="22">
        <v>17</v>
      </c>
      <c r="D178" s="7" t="s">
        <v>3</v>
      </c>
      <c r="E178" s="8"/>
      <c r="F178" s="8"/>
      <c r="G178" s="8"/>
      <c r="H178" s="8"/>
      <c r="I178" s="8"/>
      <c r="J178" s="76">
        <f t="shared" si="10"/>
        <v>0</v>
      </c>
      <c r="K178" s="9"/>
      <c r="L178" s="9"/>
      <c r="M178" s="9"/>
      <c r="N178" s="9"/>
      <c r="O178" s="9"/>
      <c r="P178" s="9"/>
      <c r="Q178" s="10"/>
      <c r="R178" s="10"/>
      <c r="S178" s="85"/>
      <c r="T178" s="10">
        <v>1</v>
      </c>
      <c r="U178" s="95">
        <f t="shared" si="12"/>
        <v>1</v>
      </c>
      <c r="V178" s="118"/>
      <c r="W178" s="12">
        <f t="shared" si="13"/>
        <v>0</v>
      </c>
      <c r="X178" s="38"/>
      <c r="Y178" s="48"/>
      <c r="Z178" s="48"/>
      <c r="AA178" s="48"/>
      <c r="AB178" s="129"/>
    </row>
    <row r="179" spans="1:45" x14ac:dyDescent="0.2">
      <c r="A179" s="62" t="s">
        <v>151</v>
      </c>
      <c r="B179" s="6"/>
      <c r="C179" s="22">
        <v>17</v>
      </c>
      <c r="D179" s="7" t="s">
        <v>17</v>
      </c>
      <c r="E179" s="8"/>
      <c r="F179" s="8"/>
      <c r="G179" s="8"/>
      <c r="H179" s="8"/>
      <c r="I179" s="8"/>
      <c r="J179" s="76">
        <f t="shared" si="10"/>
        <v>0</v>
      </c>
      <c r="K179" s="9"/>
      <c r="L179" s="9"/>
      <c r="M179" s="9"/>
      <c r="N179" s="9"/>
      <c r="O179" s="9"/>
      <c r="P179" s="9"/>
      <c r="Q179" s="10">
        <v>20</v>
      </c>
      <c r="R179" s="10"/>
      <c r="S179" s="85"/>
      <c r="T179" s="10"/>
      <c r="U179" s="95">
        <f t="shared" si="12"/>
        <v>20</v>
      </c>
      <c r="V179" s="118"/>
      <c r="W179" s="12">
        <f t="shared" si="13"/>
        <v>0</v>
      </c>
      <c r="X179" s="38"/>
      <c r="Y179" s="48"/>
      <c r="Z179" s="48"/>
      <c r="AA179" s="48"/>
      <c r="AB179" s="129"/>
    </row>
    <row r="180" spans="1:45" hidden="1" x14ac:dyDescent="0.2">
      <c r="A180" s="65" t="s">
        <v>153</v>
      </c>
      <c r="B180" s="31"/>
      <c r="C180" s="22">
        <v>17</v>
      </c>
      <c r="D180" s="32" t="s">
        <v>14</v>
      </c>
      <c r="E180" s="33"/>
      <c r="F180" s="33"/>
      <c r="G180" s="33"/>
      <c r="H180" s="33"/>
      <c r="I180" s="33"/>
      <c r="J180" s="76">
        <f t="shared" si="10"/>
        <v>0</v>
      </c>
      <c r="K180" s="34"/>
      <c r="L180" s="34"/>
      <c r="M180" s="34"/>
      <c r="N180" s="34"/>
      <c r="O180" s="34"/>
      <c r="P180" s="34"/>
      <c r="Q180" s="35"/>
      <c r="R180" s="35"/>
      <c r="S180" s="85"/>
      <c r="T180" s="35"/>
      <c r="U180" s="95">
        <f t="shared" si="12"/>
        <v>0</v>
      </c>
      <c r="V180" s="116"/>
      <c r="W180" s="12">
        <f t="shared" si="13"/>
        <v>0</v>
      </c>
      <c r="X180" s="38"/>
      <c r="Y180" s="48"/>
      <c r="Z180" s="48"/>
      <c r="AA180" s="39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</row>
    <row r="181" spans="1:45" x14ac:dyDescent="0.2">
      <c r="A181" s="65" t="s">
        <v>152</v>
      </c>
      <c r="B181" s="31"/>
      <c r="C181" s="22">
        <v>17</v>
      </c>
      <c r="D181" s="32" t="s">
        <v>14</v>
      </c>
      <c r="E181" s="33"/>
      <c r="F181" s="33"/>
      <c r="G181" s="33"/>
      <c r="H181" s="33"/>
      <c r="I181" s="33"/>
      <c r="J181" s="76">
        <f t="shared" si="10"/>
        <v>0</v>
      </c>
      <c r="K181" s="34"/>
      <c r="L181" s="34"/>
      <c r="M181" s="34"/>
      <c r="N181" s="34">
        <v>100</v>
      </c>
      <c r="O181" s="34"/>
      <c r="P181" s="34"/>
      <c r="Q181" s="35"/>
      <c r="R181" s="35"/>
      <c r="S181" s="85"/>
      <c r="T181" s="35"/>
      <c r="U181" s="95">
        <f t="shared" si="12"/>
        <v>100</v>
      </c>
      <c r="V181" s="119"/>
      <c r="W181" s="12">
        <f t="shared" si="13"/>
        <v>0</v>
      </c>
      <c r="X181" s="38"/>
      <c r="Y181" s="48"/>
      <c r="Z181" s="48"/>
      <c r="AA181" s="48"/>
      <c r="AB181" s="129"/>
    </row>
    <row r="182" spans="1:45" hidden="1" x14ac:dyDescent="0.2">
      <c r="A182" s="65" t="s">
        <v>163</v>
      </c>
      <c r="B182" s="31"/>
      <c r="C182" s="22">
        <v>17</v>
      </c>
      <c r="D182" s="32" t="s">
        <v>3</v>
      </c>
      <c r="E182" s="33"/>
      <c r="F182" s="33"/>
      <c r="G182" s="33"/>
      <c r="H182" s="33"/>
      <c r="I182" s="33"/>
      <c r="J182" s="76">
        <f t="shared" si="10"/>
        <v>0</v>
      </c>
      <c r="K182" s="34"/>
      <c r="L182" s="34"/>
      <c r="M182" s="34"/>
      <c r="N182" s="34"/>
      <c r="O182" s="34"/>
      <c r="P182" s="34"/>
      <c r="Q182" s="35"/>
      <c r="R182" s="35"/>
      <c r="S182" s="85"/>
      <c r="T182" s="35">
        <v>0</v>
      </c>
      <c r="U182" s="95">
        <f t="shared" si="12"/>
        <v>0</v>
      </c>
      <c r="V182" s="113"/>
      <c r="W182" s="12">
        <f t="shared" si="13"/>
        <v>0</v>
      </c>
      <c r="X182" s="38"/>
      <c r="Y182" s="48"/>
      <c r="Z182" s="48"/>
      <c r="AA182" s="39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</row>
    <row r="183" spans="1:45" x14ac:dyDescent="0.2">
      <c r="A183" s="65" t="s">
        <v>238</v>
      </c>
      <c r="B183" s="31"/>
      <c r="C183" s="22">
        <v>17</v>
      </c>
      <c r="D183" s="32" t="s">
        <v>4</v>
      </c>
      <c r="E183" s="33"/>
      <c r="F183" s="33"/>
      <c r="G183" s="33"/>
      <c r="H183" s="33"/>
      <c r="I183" s="33"/>
      <c r="J183" s="76">
        <f t="shared" si="10"/>
        <v>0</v>
      </c>
      <c r="K183" s="34"/>
      <c r="L183" s="34"/>
      <c r="M183" s="34">
        <v>1</v>
      </c>
      <c r="N183" s="34"/>
      <c r="O183" s="34"/>
      <c r="P183" s="34"/>
      <c r="Q183" s="35">
        <v>12</v>
      </c>
      <c r="R183" s="35"/>
      <c r="S183" s="85"/>
      <c r="T183" s="35">
        <v>2</v>
      </c>
      <c r="U183" s="95">
        <f t="shared" si="12"/>
        <v>15</v>
      </c>
      <c r="V183" s="119"/>
      <c r="W183" s="12">
        <f t="shared" si="13"/>
        <v>0</v>
      </c>
      <c r="X183" s="38"/>
      <c r="Y183" s="48"/>
      <c r="Z183" s="48"/>
      <c r="AA183" s="48"/>
      <c r="AB183" s="129"/>
    </row>
    <row r="184" spans="1:45" x14ac:dyDescent="0.2">
      <c r="A184" s="65" t="s">
        <v>239</v>
      </c>
      <c r="B184" s="31"/>
      <c r="C184" s="22">
        <v>17</v>
      </c>
      <c r="D184" s="32" t="s">
        <v>3</v>
      </c>
      <c r="E184" s="33"/>
      <c r="F184" s="33"/>
      <c r="G184" s="33"/>
      <c r="H184" s="33"/>
      <c r="I184" s="33"/>
      <c r="J184" s="76">
        <f t="shared" si="10"/>
        <v>0</v>
      </c>
      <c r="K184" s="34"/>
      <c r="L184" s="34"/>
      <c r="M184" s="34"/>
      <c r="N184" s="34"/>
      <c r="O184" s="34"/>
      <c r="P184" s="34"/>
      <c r="Q184" s="35"/>
      <c r="R184" s="35"/>
      <c r="S184" s="85"/>
      <c r="T184" s="35">
        <v>1</v>
      </c>
      <c r="U184" s="95">
        <f t="shared" si="12"/>
        <v>1</v>
      </c>
      <c r="V184" s="119"/>
      <c r="W184" s="12">
        <f t="shared" si="13"/>
        <v>0</v>
      </c>
      <c r="X184" s="38"/>
      <c r="Y184" s="48"/>
      <c r="Z184" s="48"/>
      <c r="AA184" s="48"/>
      <c r="AB184" s="129"/>
    </row>
    <row r="185" spans="1:45" x14ac:dyDescent="0.2">
      <c r="A185" s="65" t="s">
        <v>240</v>
      </c>
      <c r="B185" s="31"/>
      <c r="C185" s="22">
        <v>17</v>
      </c>
      <c r="D185" s="32" t="s">
        <v>3</v>
      </c>
      <c r="E185" s="33"/>
      <c r="F185" s="33"/>
      <c r="G185" s="33"/>
      <c r="H185" s="33"/>
      <c r="I185" s="33"/>
      <c r="J185" s="76">
        <f t="shared" si="10"/>
        <v>0</v>
      </c>
      <c r="K185" s="34">
        <v>5</v>
      </c>
      <c r="L185" s="34"/>
      <c r="M185" s="34"/>
      <c r="N185" s="34"/>
      <c r="O185" s="34"/>
      <c r="P185" s="34"/>
      <c r="Q185" s="35">
        <v>7</v>
      </c>
      <c r="R185" s="35"/>
      <c r="S185" s="85"/>
      <c r="T185" s="35">
        <v>1</v>
      </c>
      <c r="U185" s="95">
        <f t="shared" si="12"/>
        <v>13</v>
      </c>
      <c r="V185" s="119"/>
      <c r="W185" s="12">
        <f t="shared" si="13"/>
        <v>0</v>
      </c>
      <c r="X185" s="38"/>
      <c r="Y185" s="48"/>
      <c r="Z185" s="48"/>
      <c r="AA185" s="48"/>
      <c r="AB185" s="129"/>
    </row>
    <row r="186" spans="1:45" hidden="1" x14ac:dyDescent="0.2">
      <c r="A186" s="62" t="s">
        <v>120</v>
      </c>
      <c r="B186" s="6"/>
      <c r="C186" s="22">
        <v>17</v>
      </c>
      <c r="D186" s="7" t="s">
        <v>17</v>
      </c>
      <c r="E186" s="8"/>
      <c r="F186" s="8"/>
      <c r="G186" s="8"/>
      <c r="H186" s="8"/>
      <c r="I186" s="8"/>
      <c r="J186" s="76">
        <f t="shared" si="10"/>
        <v>0</v>
      </c>
      <c r="K186" s="9"/>
      <c r="L186" s="9"/>
      <c r="M186" s="9"/>
      <c r="N186" s="9"/>
      <c r="O186" s="9"/>
      <c r="P186" s="9"/>
      <c r="Q186" s="10"/>
      <c r="R186" s="10"/>
      <c r="S186" s="85"/>
      <c r="T186" s="10"/>
      <c r="U186" s="95">
        <f t="shared" si="12"/>
        <v>0</v>
      </c>
      <c r="V186" s="113"/>
      <c r="W186" s="12">
        <f t="shared" si="13"/>
        <v>0</v>
      </c>
      <c r="X186" s="38"/>
      <c r="Y186" s="48"/>
      <c r="Z186" s="48"/>
      <c r="AA186" s="39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</row>
    <row r="187" spans="1:45" ht="24" hidden="1" x14ac:dyDescent="0.2">
      <c r="A187" s="62" t="s">
        <v>155</v>
      </c>
      <c r="B187" s="6"/>
      <c r="C187" s="22">
        <v>17</v>
      </c>
      <c r="D187" s="7" t="s">
        <v>3</v>
      </c>
      <c r="E187" s="8"/>
      <c r="F187" s="8"/>
      <c r="G187" s="8"/>
      <c r="H187" s="8"/>
      <c r="I187" s="8"/>
      <c r="J187" s="76">
        <f t="shared" si="10"/>
        <v>0</v>
      </c>
      <c r="K187" s="9"/>
      <c r="L187" s="9"/>
      <c r="M187" s="9"/>
      <c r="N187" s="9"/>
      <c r="O187" s="9"/>
      <c r="P187" s="9"/>
      <c r="Q187" s="10"/>
      <c r="R187" s="10"/>
      <c r="S187" s="85"/>
      <c r="T187" s="10"/>
      <c r="U187" s="95">
        <f t="shared" si="12"/>
        <v>0</v>
      </c>
      <c r="V187" s="112"/>
      <c r="W187" s="12">
        <f t="shared" si="13"/>
        <v>0</v>
      </c>
      <c r="X187" s="38"/>
      <c r="Y187" s="48"/>
      <c r="Z187" s="48"/>
      <c r="AA187" s="39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</row>
    <row r="188" spans="1:45" hidden="1" x14ac:dyDescent="0.2">
      <c r="A188" s="62" t="s">
        <v>190</v>
      </c>
      <c r="B188" s="6"/>
      <c r="C188" s="22">
        <v>17</v>
      </c>
      <c r="D188" s="7" t="s">
        <v>3</v>
      </c>
      <c r="E188" s="8"/>
      <c r="F188" s="8"/>
      <c r="G188" s="8"/>
      <c r="H188" s="8"/>
      <c r="I188" s="8"/>
      <c r="J188" s="76">
        <f t="shared" si="10"/>
        <v>0</v>
      </c>
      <c r="K188" s="9"/>
      <c r="L188" s="9"/>
      <c r="M188" s="9"/>
      <c r="N188" s="9"/>
      <c r="O188" s="9"/>
      <c r="P188" s="9"/>
      <c r="Q188" s="10"/>
      <c r="R188" s="10"/>
      <c r="S188" s="85"/>
      <c r="T188" s="10"/>
      <c r="U188" s="95">
        <f t="shared" si="12"/>
        <v>0</v>
      </c>
      <c r="V188" s="112"/>
      <c r="W188" s="12">
        <f t="shared" si="13"/>
        <v>0</v>
      </c>
      <c r="X188" s="38"/>
      <c r="Y188" s="48"/>
      <c r="Z188" s="48"/>
      <c r="AA188" s="39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</row>
    <row r="189" spans="1:45" hidden="1" x14ac:dyDescent="0.2">
      <c r="A189" s="62" t="s">
        <v>180</v>
      </c>
      <c r="B189" s="6"/>
      <c r="C189" s="22">
        <v>17</v>
      </c>
      <c r="D189" s="32" t="s">
        <v>3</v>
      </c>
      <c r="E189" s="33"/>
      <c r="F189" s="33"/>
      <c r="G189" s="33"/>
      <c r="H189" s="33"/>
      <c r="I189" s="33"/>
      <c r="J189" s="76">
        <f t="shared" ref="J189:J201" si="14">SUM(E189:I189)</f>
        <v>0</v>
      </c>
      <c r="K189" s="34"/>
      <c r="L189" s="34"/>
      <c r="M189" s="34"/>
      <c r="N189" s="34"/>
      <c r="O189" s="34"/>
      <c r="P189" s="34"/>
      <c r="Q189" s="35"/>
      <c r="R189" s="35"/>
      <c r="S189" s="86"/>
      <c r="T189" s="10"/>
      <c r="U189" s="95">
        <f t="shared" si="12"/>
        <v>0</v>
      </c>
      <c r="V189" s="113"/>
      <c r="W189" s="37">
        <f t="shared" si="13"/>
        <v>0</v>
      </c>
      <c r="X189" s="38"/>
      <c r="Y189" s="48"/>
      <c r="Z189" s="48"/>
      <c r="AA189" s="39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</row>
    <row r="190" spans="1:45" hidden="1" x14ac:dyDescent="0.2">
      <c r="A190" s="62" t="s">
        <v>181</v>
      </c>
      <c r="B190" s="6"/>
      <c r="C190" s="22">
        <v>17</v>
      </c>
      <c r="D190" s="32" t="s">
        <v>3</v>
      </c>
      <c r="E190" s="33"/>
      <c r="F190" s="33"/>
      <c r="G190" s="33"/>
      <c r="H190" s="33"/>
      <c r="I190" s="33"/>
      <c r="J190" s="76">
        <f t="shared" si="14"/>
        <v>0</v>
      </c>
      <c r="K190" s="34"/>
      <c r="L190" s="34"/>
      <c r="M190" s="34"/>
      <c r="N190" s="34"/>
      <c r="O190" s="34"/>
      <c r="P190" s="34"/>
      <c r="Q190" s="35"/>
      <c r="R190" s="35"/>
      <c r="S190" s="86"/>
      <c r="T190" s="10"/>
      <c r="U190" s="95">
        <f t="shared" ref="U190:U201" si="15">SUM(J190:T190)</f>
        <v>0</v>
      </c>
      <c r="V190" s="113"/>
      <c r="W190" s="37">
        <f t="shared" si="13"/>
        <v>0</v>
      </c>
      <c r="X190" s="38"/>
      <c r="Y190" s="48"/>
      <c r="Z190" s="48"/>
      <c r="AA190" s="39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</row>
    <row r="191" spans="1:45" ht="24" x14ac:dyDescent="0.2">
      <c r="A191" s="62" t="s">
        <v>125</v>
      </c>
      <c r="B191" s="6"/>
      <c r="C191" s="22">
        <v>17</v>
      </c>
      <c r="D191" s="32" t="s">
        <v>3</v>
      </c>
      <c r="E191" s="33"/>
      <c r="F191" s="33"/>
      <c r="G191" s="33"/>
      <c r="H191" s="33"/>
      <c r="I191" s="33"/>
      <c r="J191" s="76">
        <f t="shared" si="14"/>
        <v>0</v>
      </c>
      <c r="K191" s="34"/>
      <c r="L191" s="34">
        <v>1</v>
      </c>
      <c r="M191" s="34"/>
      <c r="N191" s="34"/>
      <c r="O191" s="34"/>
      <c r="P191" s="34"/>
      <c r="Q191" s="35"/>
      <c r="R191" s="35"/>
      <c r="S191" s="86"/>
      <c r="T191" s="10">
        <v>0</v>
      </c>
      <c r="U191" s="95">
        <f t="shared" si="15"/>
        <v>1</v>
      </c>
      <c r="V191" s="119"/>
      <c r="W191" s="37">
        <f t="shared" si="13"/>
        <v>0</v>
      </c>
      <c r="X191" s="38"/>
      <c r="Y191" s="48"/>
      <c r="Z191" s="48"/>
      <c r="AA191" s="48"/>
      <c r="AB191" s="129"/>
    </row>
    <row r="192" spans="1:45" x14ac:dyDescent="0.2">
      <c r="A192" s="62" t="s">
        <v>216</v>
      </c>
      <c r="B192" s="6"/>
      <c r="C192" s="22">
        <v>17</v>
      </c>
      <c r="D192" s="32" t="s">
        <v>3</v>
      </c>
      <c r="E192" s="33"/>
      <c r="F192" s="33"/>
      <c r="G192" s="33"/>
      <c r="H192" s="33"/>
      <c r="I192" s="33"/>
      <c r="J192" s="76">
        <f t="shared" si="14"/>
        <v>0</v>
      </c>
      <c r="K192" s="34"/>
      <c r="L192" s="34">
        <v>1</v>
      </c>
      <c r="M192" s="34"/>
      <c r="N192" s="34"/>
      <c r="O192" s="34"/>
      <c r="P192" s="34"/>
      <c r="Q192" s="35"/>
      <c r="R192" s="35"/>
      <c r="S192" s="86"/>
      <c r="T192" s="10">
        <v>8</v>
      </c>
      <c r="U192" s="95">
        <f t="shared" si="15"/>
        <v>9</v>
      </c>
      <c r="V192" s="119"/>
      <c r="W192" s="37">
        <f t="shared" ref="W192:W201" si="16">U192*V192</f>
        <v>0</v>
      </c>
      <c r="X192" s="38"/>
      <c r="Y192" s="48"/>
      <c r="Z192" s="48"/>
      <c r="AA192" s="48"/>
      <c r="AB192" s="129"/>
    </row>
    <row r="193" spans="1:45" ht="24" hidden="1" x14ac:dyDescent="0.2">
      <c r="A193" s="62" t="s">
        <v>184</v>
      </c>
      <c r="B193" s="6"/>
      <c r="C193" s="22">
        <v>17</v>
      </c>
      <c r="D193" s="32" t="s">
        <v>3</v>
      </c>
      <c r="E193" s="33"/>
      <c r="F193" s="33"/>
      <c r="G193" s="33"/>
      <c r="H193" s="33"/>
      <c r="I193" s="33"/>
      <c r="J193" s="76">
        <f t="shared" si="14"/>
        <v>0</v>
      </c>
      <c r="K193" s="34"/>
      <c r="L193" s="34"/>
      <c r="M193" s="34"/>
      <c r="N193" s="34"/>
      <c r="O193" s="34"/>
      <c r="P193" s="34"/>
      <c r="Q193" s="35"/>
      <c r="R193" s="35"/>
      <c r="S193" s="86"/>
      <c r="T193" s="10"/>
      <c r="U193" s="95">
        <f t="shared" si="15"/>
        <v>0</v>
      </c>
      <c r="V193" s="113"/>
      <c r="W193" s="37">
        <f t="shared" si="16"/>
        <v>0</v>
      </c>
      <c r="X193" s="38"/>
      <c r="Y193" s="48"/>
      <c r="Z193" s="48"/>
      <c r="AA193" s="39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</row>
    <row r="194" spans="1:45" ht="24" hidden="1" x14ac:dyDescent="0.2">
      <c r="A194" s="62" t="s">
        <v>185</v>
      </c>
      <c r="B194" s="6"/>
      <c r="C194" s="22">
        <v>17</v>
      </c>
      <c r="D194" s="32" t="s">
        <v>3</v>
      </c>
      <c r="E194" s="33"/>
      <c r="F194" s="33"/>
      <c r="G194" s="33"/>
      <c r="H194" s="33"/>
      <c r="I194" s="33"/>
      <c r="J194" s="76">
        <f t="shared" si="14"/>
        <v>0</v>
      </c>
      <c r="K194" s="34"/>
      <c r="L194" s="34"/>
      <c r="M194" s="34"/>
      <c r="N194" s="34"/>
      <c r="O194" s="34"/>
      <c r="P194" s="34"/>
      <c r="Q194" s="35"/>
      <c r="R194" s="35"/>
      <c r="S194" s="86"/>
      <c r="T194" s="10"/>
      <c r="U194" s="95">
        <f t="shared" si="15"/>
        <v>0</v>
      </c>
      <c r="V194" s="113"/>
      <c r="W194" s="37">
        <f t="shared" si="16"/>
        <v>0</v>
      </c>
      <c r="X194" s="38"/>
      <c r="Y194" s="48"/>
      <c r="Z194" s="48"/>
      <c r="AA194" s="39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</row>
    <row r="195" spans="1:45" ht="24" hidden="1" x14ac:dyDescent="0.2">
      <c r="A195" s="62" t="s">
        <v>186</v>
      </c>
      <c r="B195" s="6"/>
      <c r="C195" s="22">
        <v>17</v>
      </c>
      <c r="D195" s="32" t="s">
        <v>3</v>
      </c>
      <c r="E195" s="33"/>
      <c r="F195" s="33"/>
      <c r="G195" s="33"/>
      <c r="H195" s="33"/>
      <c r="I195" s="33"/>
      <c r="J195" s="76">
        <f t="shared" si="14"/>
        <v>0</v>
      </c>
      <c r="K195" s="34"/>
      <c r="L195" s="34"/>
      <c r="M195" s="34"/>
      <c r="N195" s="34"/>
      <c r="O195" s="34"/>
      <c r="P195" s="34"/>
      <c r="Q195" s="35"/>
      <c r="R195" s="35"/>
      <c r="S195" s="86"/>
      <c r="T195" s="10"/>
      <c r="U195" s="95">
        <f t="shared" si="15"/>
        <v>0</v>
      </c>
      <c r="V195" s="113"/>
      <c r="W195" s="37">
        <f t="shared" si="16"/>
        <v>0</v>
      </c>
      <c r="X195" s="38"/>
      <c r="Y195" s="48"/>
      <c r="Z195" s="48"/>
      <c r="AA195" s="39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</row>
    <row r="196" spans="1:45" ht="24" hidden="1" x14ac:dyDescent="0.2">
      <c r="A196" s="62" t="s">
        <v>187</v>
      </c>
      <c r="B196" s="6"/>
      <c r="C196" s="22">
        <v>17</v>
      </c>
      <c r="D196" s="32" t="s">
        <v>3</v>
      </c>
      <c r="E196" s="33"/>
      <c r="F196" s="33"/>
      <c r="G196" s="33"/>
      <c r="H196" s="33"/>
      <c r="I196" s="33"/>
      <c r="J196" s="76">
        <f t="shared" si="14"/>
        <v>0</v>
      </c>
      <c r="K196" s="34"/>
      <c r="L196" s="34"/>
      <c r="M196" s="34"/>
      <c r="N196" s="34"/>
      <c r="O196" s="34"/>
      <c r="P196" s="34"/>
      <c r="Q196" s="35"/>
      <c r="R196" s="35"/>
      <c r="S196" s="86"/>
      <c r="T196" s="10"/>
      <c r="U196" s="95">
        <f t="shared" si="15"/>
        <v>0</v>
      </c>
      <c r="V196" s="113"/>
      <c r="W196" s="37">
        <f t="shared" si="16"/>
        <v>0</v>
      </c>
      <c r="X196" s="38"/>
      <c r="Y196" s="48"/>
      <c r="Z196" s="48"/>
      <c r="AA196" s="39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</row>
    <row r="197" spans="1:45" ht="24" hidden="1" x14ac:dyDescent="0.2">
      <c r="A197" s="62" t="s">
        <v>188</v>
      </c>
      <c r="B197" s="6"/>
      <c r="C197" s="22">
        <v>17</v>
      </c>
      <c r="D197" s="7" t="s">
        <v>3</v>
      </c>
      <c r="E197" s="8"/>
      <c r="F197" s="8"/>
      <c r="G197" s="8"/>
      <c r="H197" s="8"/>
      <c r="I197" s="8"/>
      <c r="J197" s="76">
        <f t="shared" si="14"/>
        <v>0</v>
      </c>
      <c r="K197" s="9"/>
      <c r="L197" s="9"/>
      <c r="M197" s="9"/>
      <c r="N197" s="9"/>
      <c r="O197" s="9"/>
      <c r="P197" s="9"/>
      <c r="Q197" s="10"/>
      <c r="R197" s="10"/>
      <c r="S197" s="86"/>
      <c r="T197" s="10"/>
      <c r="U197" s="95">
        <f t="shared" si="15"/>
        <v>0</v>
      </c>
      <c r="V197" s="113"/>
      <c r="W197" s="37">
        <f t="shared" si="16"/>
        <v>0</v>
      </c>
      <c r="X197" s="38"/>
      <c r="Y197" s="48"/>
      <c r="Z197" s="48"/>
      <c r="AA197" s="39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</row>
    <row r="198" spans="1:45" ht="24" hidden="1" x14ac:dyDescent="0.2">
      <c r="A198" s="62" t="s">
        <v>189</v>
      </c>
      <c r="B198" s="6"/>
      <c r="C198" s="22">
        <v>17</v>
      </c>
      <c r="D198" s="7" t="s">
        <v>3</v>
      </c>
      <c r="E198" s="8"/>
      <c r="F198" s="8"/>
      <c r="G198" s="8"/>
      <c r="H198" s="8"/>
      <c r="I198" s="8"/>
      <c r="J198" s="76">
        <f t="shared" si="14"/>
        <v>0</v>
      </c>
      <c r="K198" s="9"/>
      <c r="L198" s="9"/>
      <c r="M198" s="9"/>
      <c r="N198" s="9"/>
      <c r="O198" s="9"/>
      <c r="P198" s="9"/>
      <c r="Q198" s="10"/>
      <c r="R198" s="10"/>
      <c r="S198" s="86"/>
      <c r="T198" s="10"/>
      <c r="U198" s="95">
        <f t="shared" si="15"/>
        <v>0</v>
      </c>
      <c r="V198" s="113"/>
      <c r="W198" s="37">
        <f t="shared" si="16"/>
        <v>0</v>
      </c>
      <c r="X198" s="38"/>
      <c r="Y198" s="48"/>
      <c r="Z198" s="48"/>
      <c r="AA198" s="39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</row>
    <row r="199" spans="1:45" x14ac:dyDescent="0.2">
      <c r="A199" s="62" t="s">
        <v>160</v>
      </c>
      <c r="B199" s="6"/>
      <c r="C199" s="22">
        <v>17</v>
      </c>
      <c r="D199" s="7" t="s">
        <v>3</v>
      </c>
      <c r="E199" s="8"/>
      <c r="F199" s="8"/>
      <c r="G199" s="8"/>
      <c r="H199" s="8"/>
      <c r="I199" s="8"/>
      <c r="J199" s="76">
        <f t="shared" si="14"/>
        <v>0</v>
      </c>
      <c r="K199" s="9"/>
      <c r="L199" s="9"/>
      <c r="M199" s="9"/>
      <c r="N199" s="9"/>
      <c r="O199" s="9"/>
      <c r="P199" s="9"/>
      <c r="Q199" s="10"/>
      <c r="R199" s="10"/>
      <c r="S199" s="86"/>
      <c r="T199" s="10">
        <v>45</v>
      </c>
      <c r="U199" s="95">
        <f t="shared" si="15"/>
        <v>45</v>
      </c>
      <c r="V199" s="119"/>
      <c r="W199" s="37">
        <f t="shared" si="16"/>
        <v>0</v>
      </c>
      <c r="X199" s="38"/>
      <c r="Y199" s="48"/>
      <c r="Z199" s="48"/>
      <c r="AA199" s="48"/>
      <c r="AB199" s="129"/>
    </row>
    <row r="200" spans="1:45" x14ac:dyDescent="0.2">
      <c r="A200" s="62" t="s">
        <v>204</v>
      </c>
      <c r="B200" s="6"/>
      <c r="C200" s="22">
        <v>17</v>
      </c>
      <c r="D200" s="7" t="s">
        <v>3</v>
      </c>
      <c r="E200" s="8"/>
      <c r="F200" s="8">
        <v>2</v>
      </c>
      <c r="G200" s="8"/>
      <c r="H200" s="8"/>
      <c r="I200" s="8"/>
      <c r="J200" s="76">
        <f t="shared" si="14"/>
        <v>2</v>
      </c>
      <c r="K200" s="9"/>
      <c r="L200" s="9"/>
      <c r="M200" s="9">
        <v>1</v>
      </c>
      <c r="N200" s="9">
        <v>2</v>
      </c>
      <c r="O200" s="9"/>
      <c r="P200" s="9"/>
      <c r="Q200" s="10">
        <v>1</v>
      </c>
      <c r="R200" s="10"/>
      <c r="S200" s="86"/>
      <c r="T200" s="10">
        <v>10</v>
      </c>
      <c r="U200" s="95">
        <f t="shared" si="15"/>
        <v>16</v>
      </c>
      <c r="V200" s="119"/>
      <c r="W200" s="37">
        <f t="shared" si="16"/>
        <v>0</v>
      </c>
      <c r="X200" s="38"/>
      <c r="Y200" s="48"/>
      <c r="Z200" s="48"/>
      <c r="AA200" s="48"/>
      <c r="AB200" s="129"/>
    </row>
    <row r="201" spans="1:45" ht="12.75" thickBot="1" x14ac:dyDescent="0.25">
      <c r="A201" s="65" t="s">
        <v>129</v>
      </c>
      <c r="B201" s="31"/>
      <c r="C201" s="22">
        <v>17</v>
      </c>
      <c r="D201" s="32" t="s">
        <v>3</v>
      </c>
      <c r="E201" s="33"/>
      <c r="F201" s="33"/>
      <c r="G201" s="33"/>
      <c r="H201" s="33"/>
      <c r="I201" s="33"/>
      <c r="J201" s="76">
        <f t="shared" si="14"/>
        <v>0</v>
      </c>
      <c r="K201" s="34"/>
      <c r="L201" s="34">
        <v>2</v>
      </c>
      <c r="M201" s="34">
        <v>2</v>
      </c>
      <c r="N201" s="34"/>
      <c r="O201" s="34"/>
      <c r="P201" s="34"/>
      <c r="Q201" s="35"/>
      <c r="R201" s="35"/>
      <c r="S201" s="87"/>
      <c r="T201" s="47">
        <v>20</v>
      </c>
      <c r="U201" s="95">
        <f t="shared" si="15"/>
        <v>24</v>
      </c>
      <c r="V201" s="120"/>
      <c r="W201" s="38">
        <f t="shared" si="16"/>
        <v>0</v>
      </c>
      <c r="X201" s="29"/>
      <c r="Y201" s="110"/>
      <c r="Z201" s="110"/>
      <c r="AA201" s="110"/>
      <c r="AB201" s="129"/>
    </row>
    <row r="202" spans="1:45" ht="24.75" thickBot="1" x14ac:dyDescent="0.25">
      <c r="A202" s="66"/>
      <c r="B202" s="49"/>
      <c r="C202" s="49"/>
      <c r="D202" s="50"/>
      <c r="E202" s="89"/>
      <c r="F202" s="89"/>
      <c r="G202" s="89"/>
      <c r="H202" s="89"/>
      <c r="I202" s="89"/>
      <c r="J202" s="50" t="s">
        <v>196</v>
      </c>
      <c r="K202" s="50" t="s">
        <v>196</v>
      </c>
      <c r="L202" s="50" t="s">
        <v>196</v>
      </c>
      <c r="M202" s="50" t="s">
        <v>196</v>
      </c>
      <c r="N202" s="50" t="s">
        <v>196</v>
      </c>
      <c r="O202" s="89" t="s">
        <v>196</v>
      </c>
      <c r="P202" s="50" t="s">
        <v>196</v>
      </c>
      <c r="Q202" s="50" t="s">
        <v>196</v>
      </c>
      <c r="R202" s="50" t="s">
        <v>196</v>
      </c>
      <c r="S202" s="50" t="s">
        <v>196</v>
      </c>
      <c r="T202" s="50" t="s">
        <v>196</v>
      </c>
      <c r="U202" s="89" t="s">
        <v>196</v>
      </c>
      <c r="V202" s="57" t="s">
        <v>196</v>
      </c>
      <c r="W202" s="60" t="s">
        <v>196</v>
      </c>
      <c r="X202" s="30" t="s">
        <v>229</v>
      </c>
      <c r="Y202" s="28" t="s">
        <v>228</v>
      </c>
      <c r="Z202" s="28" t="s">
        <v>275</v>
      </c>
      <c r="AA202" s="122" t="s">
        <v>197</v>
      </c>
      <c r="AB202" s="125"/>
    </row>
    <row r="203" spans="1:45" ht="21" customHeight="1" thickBot="1" x14ac:dyDescent="0.25">
      <c r="A203" s="67"/>
      <c r="B203" s="15"/>
      <c r="C203" s="15"/>
      <c r="D203" s="16"/>
      <c r="E203" s="88"/>
      <c r="F203" s="88"/>
      <c r="G203" s="88"/>
      <c r="H203" s="88"/>
      <c r="I203" s="88"/>
      <c r="J203" s="16" t="s">
        <v>196</v>
      </c>
      <c r="K203" s="16" t="s">
        <v>196</v>
      </c>
      <c r="L203" s="16" t="s">
        <v>196</v>
      </c>
      <c r="M203" s="16" t="s">
        <v>196</v>
      </c>
      <c r="N203" s="16" t="s">
        <v>196</v>
      </c>
      <c r="O203" s="88" t="s">
        <v>196</v>
      </c>
      <c r="P203" s="16" t="s">
        <v>196</v>
      </c>
      <c r="Q203" s="16" t="s">
        <v>196</v>
      </c>
      <c r="R203" s="16" t="s">
        <v>196</v>
      </c>
      <c r="S203" s="16" t="s">
        <v>196</v>
      </c>
      <c r="T203" s="16" t="s">
        <v>196</v>
      </c>
      <c r="U203" s="16" t="s">
        <v>196</v>
      </c>
      <c r="V203" s="55" t="s">
        <v>196</v>
      </c>
      <c r="W203" s="56" t="s">
        <v>196</v>
      </c>
      <c r="X203" s="27">
        <f>SUM(U125:U201)</f>
        <v>1261</v>
      </c>
      <c r="Y203" s="30">
        <f>SUM(W125:W201)</f>
        <v>0</v>
      </c>
      <c r="Z203" s="30">
        <f>ROUND(Y203*17%,2)</f>
        <v>0</v>
      </c>
      <c r="AA203" s="123">
        <f>SUM(Y203:Z203)</f>
        <v>0</v>
      </c>
      <c r="AB203" s="125"/>
    </row>
    <row r="204" spans="1:45" s="36" customFormat="1" ht="24" customHeight="1" thickBot="1" x14ac:dyDescent="0.25">
      <c r="A204" s="68" t="s">
        <v>230</v>
      </c>
      <c r="B204" s="40"/>
      <c r="C204" s="40"/>
      <c r="D204" s="40"/>
      <c r="E204" s="41">
        <f t="shared" ref="E204:U204" si="17">SUM(E3:E201)</f>
        <v>0</v>
      </c>
      <c r="F204" s="41">
        <f t="shared" si="17"/>
        <v>50</v>
      </c>
      <c r="G204" s="41">
        <f t="shared" si="17"/>
        <v>0</v>
      </c>
      <c r="H204" s="41">
        <f t="shared" si="17"/>
        <v>67</v>
      </c>
      <c r="I204" s="41">
        <f t="shared" si="17"/>
        <v>0</v>
      </c>
      <c r="J204" s="41">
        <f t="shared" si="17"/>
        <v>117</v>
      </c>
      <c r="K204" s="42">
        <f t="shared" si="17"/>
        <v>438</v>
      </c>
      <c r="L204" s="42">
        <f t="shared" si="17"/>
        <v>78</v>
      </c>
      <c r="M204" s="42">
        <f t="shared" si="17"/>
        <v>140</v>
      </c>
      <c r="N204" s="42">
        <f t="shared" si="17"/>
        <v>379</v>
      </c>
      <c r="O204" s="42">
        <f t="shared" si="17"/>
        <v>39</v>
      </c>
      <c r="P204" s="42">
        <f t="shared" si="17"/>
        <v>0</v>
      </c>
      <c r="Q204" s="42">
        <f t="shared" si="17"/>
        <v>713</v>
      </c>
      <c r="R204" s="42">
        <f t="shared" si="17"/>
        <v>46</v>
      </c>
      <c r="S204" s="42">
        <f t="shared" si="17"/>
        <v>25</v>
      </c>
      <c r="T204" s="42">
        <f t="shared" si="17"/>
        <v>1924</v>
      </c>
      <c r="U204" s="42">
        <f t="shared" si="17"/>
        <v>3899</v>
      </c>
      <c r="V204" s="43"/>
      <c r="W204" s="43">
        <f>SUM(W3:W201)</f>
        <v>0</v>
      </c>
      <c r="X204" s="44">
        <f>SUM(X76,X124,X203)</f>
        <v>3899</v>
      </c>
      <c r="Y204" s="61">
        <f>SUM(Y76,Y124,Y203)</f>
        <v>0</v>
      </c>
      <c r="Z204" s="61">
        <f>SUM(Z76,Z124,Z203)</f>
        <v>0</v>
      </c>
      <c r="AA204" s="124">
        <f>SUM(AA76,AA124,AA203)</f>
        <v>0</v>
      </c>
      <c r="AB204" s="126"/>
      <c r="AC204" s="128"/>
      <c r="AD204" s="128"/>
      <c r="AE204" s="128"/>
      <c r="AF204" s="128"/>
      <c r="AG204" s="128"/>
      <c r="AH204" s="128"/>
      <c r="AI204" s="128"/>
      <c r="AJ204" s="128"/>
      <c r="AK204" s="128"/>
      <c r="AL204" s="128"/>
      <c r="AM204" s="128"/>
      <c r="AN204" s="128"/>
      <c r="AO204" s="128"/>
      <c r="AP204" s="128"/>
      <c r="AQ204" s="128"/>
      <c r="AR204" s="128"/>
      <c r="AS204" s="128"/>
    </row>
    <row r="210" spans="23:27" x14ac:dyDescent="0.2">
      <c r="W210" s="5"/>
      <c r="X210" s="5"/>
      <c r="Y210" s="5"/>
      <c r="Z210" s="5"/>
      <c r="AA210" s="5"/>
    </row>
    <row r="211" spans="23:27" x14ac:dyDescent="0.2">
      <c r="W211" s="46"/>
      <c r="X211" s="46"/>
      <c r="Y211" s="46"/>
      <c r="Z211" s="46"/>
      <c r="AA211" s="46"/>
    </row>
    <row r="212" spans="23:27" x14ac:dyDescent="0.2">
      <c r="W212" s="46"/>
      <c r="X212" s="46"/>
      <c r="Y212" s="46"/>
      <c r="Z212" s="46"/>
      <c r="AA212" s="46"/>
    </row>
    <row r="213" spans="23:27" x14ac:dyDescent="0.2">
      <c r="W213" s="46"/>
      <c r="X213" s="46"/>
      <c r="Y213" s="46"/>
      <c r="Z213" s="46"/>
      <c r="AA213" s="46"/>
    </row>
    <row r="214" spans="23:27" x14ac:dyDescent="0.2">
      <c r="W214" s="46"/>
      <c r="X214" s="46"/>
      <c r="Y214" s="46"/>
      <c r="Z214" s="46"/>
      <c r="AA214" s="46"/>
    </row>
    <row r="215" spans="23:27" x14ac:dyDescent="0.2">
      <c r="W215" s="46"/>
      <c r="X215" s="46"/>
      <c r="Y215" s="46"/>
      <c r="Z215" s="46"/>
      <c r="AA215" s="46"/>
    </row>
    <row r="216" spans="23:27" x14ac:dyDescent="0.2">
      <c r="W216" s="46"/>
      <c r="X216" s="46"/>
      <c r="Y216" s="46"/>
      <c r="Z216" s="46"/>
      <c r="AA216" s="46"/>
    </row>
  </sheetData>
  <sheetProtection password="CC0B" sheet="1" objects="1" scenarios="1" selectLockedCells="1"/>
  <autoFilter ref="A2:AA204">
    <filterColumn colId="20">
      <filters>
        <filter val="."/>
        <filter val="1"/>
        <filter val="10"/>
        <filter val="100"/>
        <filter val="107"/>
        <filter val="108"/>
        <filter val="11"/>
        <filter val="12"/>
        <filter val="13"/>
        <filter val="14"/>
        <filter val="15"/>
        <filter val="152"/>
        <filter val="16"/>
        <filter val="165"/>
        <filter val="17"/>
        <filter val="18"/>
        <filter val="19"/>
        <filter val="190"/>
        <filter val="2"/>
        <filter val="20"/>
        <filter val="21"/>
        <filter val="22"/>
        <filter val="23"/>
        <filter val="24"/>
        <filter val="25"/>
        <filter val="26"/>
        <filter val="27"/>
        <filter val="28"/>
        <filter val="3"/>
        <filter val="30"/>
        <filter val="31"/>
        <filter val="33"/>
        <filter val="34"/>
        <filter val="35"/>
        <filter val="36"/>
        <filter val="37"/>
        <filter val="3899"/>
        <filter val="39"/>
        <filter val="4"/>
        <filter val="40"/>
        <filter val="43"/>
        <filter val="44"/>
        <filter val="45"/>
        <filter val="46"/>
        <filter val="5"/>
        <filter val="50"/>
        <filter val="53"/>
        <filter val="55"/>
        <filter val="56"/>
        <filter val="59"/>
        <filter val="6"/>
        <filter val="62"/>
        <filter val="7"/>
        <filter val="73"/>
        <filter val="78"/>
        <filter val="79"/>
        <filter val="8"/>
        <filter val="81"/>
        <filter val="82"/>
        <filter val="9"/>
        <filter val="99"/>
      </filters>
    </filterColumn>
  </autoFilter>
  <printOptions horizontalCentered="1"/>
  <pageMargins left="0.11811023622047245" right="0.11811023622047245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ΣΥΝΟΛΑ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cp:lastPrinted>2018-06-12T06:35:08Z</cp:lastPrinted>
  <dcterms:created xsi:type="dcterms:W3CDTF">2015-05-28T04:56:51Z</dcterms:created>
  <dcterms:modified xsi:type="dcterms:W3CDTF">2018-08-07T10:57:13Z</dcterms:modified>
</cp:coreProperties>
</file>