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Δημοπρασίες Προμηθειών/Δημοπρασίες 2024/05. ΦΑΡΜΑΚΑ 2024/ΑΠΑΝΤΗΣΕΙΣ-ΑΝΑΓΚΕΣ/"/>
    </mc:Choice>
  </mc:AlternateContent>
  <xr:revisionPtr revIDLastSave="22" documentId="8_{18C65671-4F14-4862-8729-B39CC6C847CF}" xr6:coauthVersionLast="47" xr6:coauthVersionMax="47" xr10:uidLastSave="{BAB8A329-6DC3-44E4-A733-18A1104E89D5}"/>
  <bookViews>
    <workbookView xWindow="38280" yWindow="-120" windowWidth="38640" windowHeight="21120" tabRatio="602" firstSheet="1" activeTab="1" xr2:uid="{00000000-000D-0000-FFFF-FFFF00000000}"/>
  </bookViews>
  <sheets>
    <sheet name="ΑΝΑΚΕΦΑΛΑΙΩΣΗ" sheetId="41" state="hidden" r:id="rId1"/>
    <sheet name="ΣΥΝΟΛΑ" sheetId="9" r:id="rId2"/>
    <sheet name="ΣΧΟΛΙΚΕΣ ΜΟΝΑΔΕΣ" sheetId="57" state="hidden" r:id="rId3"/>
    <sheet name="ΔΝΣΕΙΣ" sheetId="42" state="hidden" r:id="rId4"/>
    <sheet name="ΚΑΘΑΡΙΟΤΗΤΑ" sheetId="43" state="hidden" r:id="rId5"/>
    <sheet name="ΚΔΑΠ ΚΑΡΔΑΜΥΛΩΝ" sheetId="44" state="hidden" r:id="rId6"/>
    <sheet name="ΚΔΑΠ ΧΙΟΥ A" sheetId="45" state="hidden" r:id="rId7"/>
    <sheet name="ΚΔΑΠ ΧΙΟΥ Β" sheetId="54" state="hidden" r:id="rId8"/>
    <sheet name="ΒΟΗΘΕΙΑ ΣΤΟ ΣΠΙΤΙ" sheetId="46" state="hidden" r:id="rId9"/>
    <sheet name="ΣΚΛΑΒΙΑ" sheetId="47" state="hidden" r:id="rId10"/>
    <sheet name="ΚΟΙΝ. ΦΑΡΜΑΚΕΙΟ" sheetId="55" state="hidden" r:id="rId11"/>
    <sheet name="ΝΑΥΑΓΟΣΩΣΤΙΚΑ" sheetId="48" state="hidden" r:id="rId12"/>
    <sheet name="ΔΝΣΗ ΚΟΙΝ. ΔΡΑΣΕΩΝ &amp; ΘΕΑΜΑΤΩΝ" sheetId="50" state="hidden" r:id="rId13"/>
    <sheet name="ΔΝΣΗ ΠΡΟΣΧΟΛΙΚΗΣ ΑΓΩΓΗΣ" sheetId="51" state="hidden" r:id="rId14"/>
    <sheet name="ΔΝΣΗ ΠΑΙΔ. ΜΕΡΙΜΝΑΣ" sheetId="52" state="hidden" r:id="rId15"/>
    <sheet name="ΔΝΣΗ ΑΘΛΗΤΙΣΜΟΥ" sheetId="53" state="hidden" r:id="rId16"/>
    <sheet name="ΔΛΤΧ" sheetId="56" state="hidden" r:id="rId17"/>
  </sheets>
  <definedNames>
    <definedName name="_xlnm._FilterDatabase" localSheetId="8" hidden="1">'ΒΟΗΘΕΙΑ ΣΤΟ ΣΠΙΤΙ'!$B$2:$U$163</definedName>
    <definedName name="_xlnm._FilterDatabase" localSheetId="16" hidden="1">ΔΛΤΧ!$B$2:$U$163</definedName>
    <definedName name="_xlnm._FilterDatabase" localSheetId="3" hidden="1">ΔΝΣΕΙΣ!$B$2:$AB$163</definedName>
    <definedName name="_xlnm._FilterDatabase" localSheetId="15" hidden="1">'ΔΝΣΗ ΑΘΛΗΤΙΣΜΟΥ'!$B$2:$U$163</definedName>
    <definedName name="_xlnm._FilterDatabase" localSheetId="12" hidden="1">'ΔΝΣΗ ΚΟΙΝ. ΔΡΑΣΕΩΝ &amp; ΘΕΑΜΑΤΩΝ'!$B$2:$U$163</definedName>
    <definedName name="_xlnm._FilterDatabase" localSheetId="14" hidden="1">'ΔΝΣΗ ΠΑΙΔ. ΜΕΡΙΜΝΑΣ'!$B$2:$U$163</definedName>
    <definedName name="_xlnm._FilterDatabase" localSheetId="13" hidden="1">'ΔΝΣΗ ΠΡΟΣΧΟΛΙΚΗΣ ΑΓΩΓΗΣ'!$B$2:$U$163</definedName>
    <definedName name="_xlnm._FilterDatabase" localSheetId="4" hidden="1">ΚΑΘΑΡΙΟΤΗΤΑ!$B$2:$U$163</definedName>
    <definedName name="_xlnm._FilterDatabase" localSheetId="5" hidden="1">'ΚΔΑΠ ΚΑΡΔΑΜΥΛΩΝ'!$B$2:$U$163</definedName>
    <definedName name="_xlnm._FilterDatabase" localSheetId="6" hidden="1">'ΚΔΑΠ ΧΙΟΥ A'!$B$2:$U$163</definedName>
    <definedName name="_xlnm._FilterDatabase" localSheetId="7" hidden="1">'ΚΔΑΠ ΧΙΟΥ Β'!$B$2:$U$163</definedName>
    <definedName name="_xlnm._FilterDatabase" localSheetId="10" hidden="1">'ΚΟΙΝ. ΦΑΡΜΑΚΕΙΟ'!$B$2:$U$163</definedName>
    <definedName name="_xlnm._FilterDatabase" localSheetId="11" hidden="1">ΝΑΥΑΓΟΣΩΣΤΙΚΑ!$B$2:$U$163</definedName>
    <definedName name="_xlnm._FilterDatabase" localSheetId="9" hidden="1">ΣΚΛΑΒΙΑ!$B$2:$U$163</definedName>
    <definedName name="_xlnm._FilterDatabase" localSheetId="1" hidden="1">ΣΥΝΟΛΑ!$B$2:$BD$163</definedName>
    <definedName name="_xlnm._FilterDatabase" localSheetId="2" hidden="1">'ΣΧΟΛΙΚΕΣ ΜΟΝΑΔΕΣ'!$B$2:$U$163</definedName>
    <definedName name="_xlnm.Print_Area" localSheetId="0">ΑΝΑΚΕΦΑΛΑΙΩΣΗ!$A$21:$E$37</definedName>
    <definedName name="_xlnm.Print_Area" localSheetId="8">'ΒΟΗΘΕΙΑ ΣΤΟ ΣΠΙΤΙ'!$A$1:$T$164</definedName>
    <definedName name="_xlnm.Print_Area" localSheetId="3">ΔΝΣΕΙΣ!$A$2:$AA$163</definedName>
    <definedName name="_xlnm.Print_Area" localSheetId="4">ΚΑΘΑΡΙΟΤΗΤΑ!$A$1:$T$164</definedName>
    <definedName name="_xlnm.Print_Area" localSheetId="5">'ΚΔΑΠ ΚΑΡΔΑΜΥΛΩΝ'!$A$1:$T$164</definedName>
    <definedName name="_xlnm.Print_Area" localSheetId="6">'ΚΔΑΠ ΧΙΟΥ A'!$A$1:$T$164</definedName>
    <definedName name="_xlnm.Print_Area" localSheetId="7">'ΚΔΑΠ ΧΙΟΥ Β'!$A$1:$T$164</definedName>
    <definedName name="_xlnm.Print_Area" localSheetId="9">ΣΚΛΑΒΙΑ!$A$1:$T$164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26" i="9" l="1"/>
  <c r="AW127" i="9"/>
  <c r="AW128" i="9"/>
  <c r="AW129" i="9"/>
  <c r="AW130" i="9"/>
  <c r="AW131" i="9"/>
  <c r="AW132" i="9"/>
  <c r="AW133" i="9"/>
  <c r="AW134" i="9"/>
  <c r="AW135" i="9"/>
  <c r="AW136" i="9"/>
  <c r="AW137" i="9"/>
  <c r="AW138" i="9"/>
  <c r="AW139" i="9"/>
  <c r="AW140" i="9"/>
  <c r="AW141" i="9"/>
  <c r="AW142" i="9"/>
  <c r="AW143" i="9"/>
  <c r="AW144" i="9"/>
  <c r="AW145" i="9"/>
  <c r="AW146" i="9"/>
  <c r="AW147" i="9"/>
  <c r="AW148" i="9"/>
  <c r="AW149" i="9"/>
  <c r="AW150" i="9"/>
  <c r="AW151" i="9"/>
  <c r="AW152" i="9"/>
  <c r="AW153" i="9"/>
  <c r="AW154" i="9"/>
  <c r="AW155" i="9"/>
  <c r="AW156" i="9"/>
  <c r="AW157" i="9"/>
  <c r="AW158" i="9"/>
  <c r="AW159" i="9"/>
  <c r="AW160" i="9"/>
  <c r="AW125" i="9"/>
  <c r="AW85" i="9"/>
  <c r="AW86" i="9"/>
  <c r="AW87" i="9"/>
  <c r="AW88" i="9"/>
  <c r="AW89" i="9"/>
  <c r="AW90" i="9"/>
  <c r="AW91" i="9"/>
  <c r="AW92" i="9"/>
  <c r="AW93" i="9"/>
  <c r="AW94" i="9"/>
  <c r="AW95" i="9"/>
  <c r="AW96" i="9"/>
  <c r="AW97" i="9"/>
  <c r="AW98" i="9"/>
  <c r="AW99" i="9"/>
  <c r="AW100" i="9"/>
  <c r="AW101" i="9"/>
  <c r="AW102" i="9"/>
  <c r="AW103" i="9"/>
  <c r="AW104" i="9"/>
  <c r="AW105" i="9"/>
  <c r="AW106" i="9"/>
  <c r="AW107" i="9"/>
  <c r="AW108" i="9"/>
  <c r="AW109" i="9"/>
  <c r="AW110" i="9"/>
  <c r="AW111" i="9"/>
  <c r="AW112" i="9"/>
  <c r="AW113" i="9"/>
  <c r="AW114" i="9"/>
  <c r="AW115" i="9"/>
  <c r="AW116" i="9"/>
  <c r="AW117" i="9"/>
  <c r="AW118" i="9"/>
  <c r="AW119" i="9"/>
  <c r="AW120" i="9"/>
  <c r="AW121" i="9"/>
  <c r="AW122" i="9"/>
  <c r="AW83" i="9"/>
  <c r="AW84" i="9"/>
  <c r="AW82" i="9"/>
  <c r="AW4" i="9"/>
  <c r="AW5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W19" i="9"/>
  <c r="AW20" i="9"/>
  <c r="AW21" i="9"/>
  <c r="AW22" i="9"/>
  <c r="AW23" i="9"/>
  <c r="AW24" i="9"/>
  <c r="AW25" i="9"/>
  <c r="AW26" i="9"/>
  <c r="AW27" i="9"/>
  <c r="AW28" i="9"/>
  <c r="AW29" i="9"/>
  <c r="AW30" i="9"/>
  <c r="AW31" i="9"/>
  <c r="AW32" i="9"/>
  <c r="AW33" i="9"/>
  <c r="AW34" i="9"/>
  <c r="AW35" i="9"/>
  <c r="AW36" i="9"/>
  <c r="AW37" i="9"/>
  <c r="AW38" i="9"/>
  <c r="AW39" i="9"/>
  <c r="AW40" i="9"/>
  <c r="AW41" i="9"/>
  <c r="AW42" i="9"/>
  <c r="AW43" i="9"/>
  <c r="AW44" i="9"/>
  <c r="AW45" i="9"/>
  <c r="AW46" i="9"/>
  <c r="AW47" i="9"/>
  <c r="AW48" i="9"/>
  <c r="AW49" i="9"/>
  <c r="AW50" i="9"/>
  <c r="AW51" i="9"/>
  <c r="AW52" i="9"/>
  <c r="AW53" i="9"/>
  <c r="AW54" i="9"/>
  <c r="AW55" i="9"/>
  <c r="AW56" i="9"/>
  <c r="AW57" i="9"/>
  <c r="AW58" i="9"/>
  <c r="AW59" i="9"/>
  <c r="AW60" i="9"/>
  <c r="AW61" i="9"/>
  <c r="AW62" i="9"/>
  <c r="AW63" i="9"/>
  <c r="AW64" i="9"/>
  <c r="AW65" i="9"/>
  <c r="AW66" i="9"/>
  <c r="AW67" i="9"/>
  <c r="AW68" i="9"/>
  <c r="AW69" i="9"/>
  <c r="AW70" i="9"/>
  <c r="AW71" i="9"/>
  <c r="AW72" i="9"/>
  <c r="AW73" i="9"/>
  <c r="AW74" i="9"/>
  <c r="AW75" i="9"/>
  <c r="AW76" i="9"/>
  <c r="AW77" i="9"/>
  <c r="AW78" i="9"/>
  <c r="AW79" i="9"/>
  <c r="AW3" i="9"/>
  <c r="B37" i="41" l="1"/>
  <c r="A126" i="57"/>
  <c r="B126" i="57"/>
  <c r="C126" i="57"/>
  <c r="E126" i="57"/>
  <c r="F126" i="57"/>
  <c r="G126" i="57"/>
  <c r="H126" i="57"/>
  <c r="O126" i="57" s="1"/>
  <c r="A127" i="57"/>
  <c r="B127" i="57"/>
  <c r="C127" i="57"/>
  <c r="E127" i="57"/>
  <c r="F127" i="57"/>
  <c r="G127" i="57"/>
  <c r="H127" i="57"/>
  <c r="O127" i="57" s="1"/>
  <c r="A128" i="57"/>
  <c r="B128" i="57"/>
  <c r="C128" i="57"/>
  <c r="E128" i="57"/>
  <c r="F128" i="57"/>
  <c r="G128" i="57" s="1"/>
  <c r="H128" i="57"/>
  <c r="O128" i="57" s="1"/>
  <c r="A129" i="57"/>
  <c r="B129" i="57"/>
  <c r="C129" i="57"/>
  <c r="E129" i="57"/>
  <c r="F129" i="57"/>
  <c r="G129" i="57" s="1"/>
  <c r="I129" i="57" s="1"/>
  <c r="H129" i="57"/>
  <c r="O129" i="57" s="1"/>
  <c r="A130" i="57"/>
  <c r="B130" i="57"/>
  <c r="C130" i="57"/>
  <c r="E130" i="57"/>
  <c r="F130" i="57"/>
  <c r="G130" i="57" s="1"/>
  <c r="H130" i="57"/>
  <c r="O130" i="57" s="1"/>
  <c r="A131" i="57"/>
  <c r="B131" i="57"/>
  <c r="C131" i="57"/>
  <c r="E131" i="57"/>
  <c r="F131" i="57"/>
  <c r="G131" i="57"/>
  <c r="H131" i="57"/>
  <c r="O131" i="57" s="1"/>
  <c r="A132" i="57"/>
  <c r="B132" i="57"/>
  <c r="C132" i="57"/>
  <c r="E132" i="57"/>
  <c r="F132" i="57"/>
  <c r="G132" i="57"/>
  <c r="H132" i="57"/>
  <c r="O132" i="57" s="1"/>
  <c r="A133" i="57"/>
  <c r="B133" i="57"/>
  <c r="C133" i="57"/>
  <c r="E133" i="57"/>
  <c r="F133" i="57"/>
  <c r="G133" i="57"/>
  <c r="H133" i="57"/>
  <c r="O133" i="57" s="1"/>
  <c r="A134" i="57"/>
  <c r="B134" i="57"/>
  <c r="C134" i="57"/>
  <c r="E134" i="57"/>
  <c r="F134" i="57"/>
  <c r="G134" i="57"/>
  <c r="H134" i="57"/>
  <c r="O134" i="57" s="1"/>
  <c r="A135" i="57"/>
  <c r="B135" i="57"/>
  <c r="C135" i="57"/>
  <c r="E135" i="57"/>
  <c r="F135" i="57"/>
  <c r="G135" i="57"/>
  <c r="H135" i="57"/>
  <c r="O135" i="57" s="1"/>
  <c r="A136" i="57"/>
  <c r="B136" i="57"/>
  <c r="C136" i="57"/>
  <c r="E136" i="57"/>
  <c r="F136" i="57"/>
  <c r="G136" i="57"/>
  <c r="H136" i="57"/>
  <c r="O136" i="57" s="1"/>
  <c r="A137" i="57"/>
  <c r="B137" i="57"/>
  <c r="C137" i="57"/>
  <c r="E137" i="57"/>
  <c r="F137" i="57"/>
  <c r="G137" i="57"/>
  <c r="H137" i="57"/>
  <c r="O137" i="57" s="1"/>
  <c r="A138" i="57"/>
  <c r="B138" i="57"/>
  <c r="C138" i="57"/>
  <c r="E138" i="57"/>
  <c r="F138" i="57"/>
  <c r="G138" i="57"/>
  <c r="H138" i="57"/>
  <c r="O138" i="57" s="1"/>
  <c r="A139" i="57"/>
  <c r="B139" i="57"/>
  <c r="C139" i="57"/>
  <c r="E139" i="57"/>
  <c r="F139" i="57"/>
  <c r="G139" i="57" s="1"/>
  <c r="H139" i="57"/>
  <c r="O139" i="57" s="1"/>
  <c r="A140" i="57"/>
  <c r="B140" i="57"/>
  <c r="C140" i="57"/>
  <c r="E140" i="57"/>
  <c r="F140" i="57"/>
  <c r="G140" i="57"/>
  <c r="H140" i="57"/>
  <c r="O140" i="57" s="1"/>
  <c r="A141" i="57"/>
  <c r="B141" i="57"/>
  <c r="C141" i="57"/>
  <c r="E141" i="57"/>
  <c r="F141" i="57"/>
  <c r="G141" i="57"/>
  <c r="H141" i="57"/>
  <c r="O141" i="57" s="1"/>
  <c r="A142" i="57"/>
  <c r="B142" i="57"/>
  <c r="C142" i="57"/>
  <c r="E142" i="57"/>
  <c r="F142" i="57"/>
  <c r="G142" i="57"/>
  <c r="H142" i="57"/>
  <c r="O142" i="57" s="1"/>
  <c r="A143" i="57"/>
  <c r="B143" i="57"/>
  <c r="C143" i="57"/>
  <c r="E143" i="57"/>
  <c r="F143" i="57"/>
  <c r="G143" i="57"/>
  <c r="H143" i="57"/>
  <c r="O143" i="57" s="1"/>
  <c r="A144" i="57"/>
  <c r="B144" i="57"/>
  <c r="C144" i="57"/>
  <c r="E144" i="57"/>
  <c r="F144" i="57"/>
  <c r="G144" i="57"/>
  <c r="H144" i="57"/>
  <c r="O144" i="57" s="1"/>
  <c r="A145" i="57"/>
  <c r="B145" i="57"/>
  <c r="C145" i="57"/>
  <c r="E145" i="57"/>
  <c r="F145" i="57"/>
  <c r="G145" i="57"/>
  <c r="H145" i="57"/>
  <c r="O145" i="57" s="1"/>
  <c r="A146" i="57"/>
  <c r="B146" i="57"/>
  <c r="C146" i="57"/>
  <c r="E146" i="57"/>
  <c r="F146" i="57"/>
  <c r="G146" i="57" s="1"/>
  <c r="H146" i="57"/>
  <c r="O146" i="57" s="1"/>
  <c r="A147" i="57"/>
  <c r="B147" i="57"/>
  <c r="C147" i="57"/>
  <c r="E147" i="57"/>
  <c r="F147" i="57"/>
  <c r="G147" i="57"/>
  <c r="H147" i="57"/>
  <c r="O147" i="57" s="1"/>
  <c r="A148" i="57"/>
  <c r="B148" i="57"/>
  <c r="C148" i="57"/>
  <c r="E148" i="57"/>
  <c r="F148" i="57"/>
  <c r="G148" i="57"/>
  <c r="H148" i="57"/>
  <c r="O148" i="57" s="1"/>
  <c r="A149" i="57"/>
  <c r="B149" i="57"/>
  <c r="C149" i="57"/>
  <c r="E149" i="57"/>
  <c r="F149" i="57"/>
  <c r="G149" i="57" s="1"/>
  <c r="H149" i="57"/>
  <c r="O149" i="57" s="1"/>
  <c r="A150" i="57"/>
  <c r="B150" i="57"/>
  <c r="C150" i="57"/>
  <c r="E150" i="57"/>
  <c r="F150" i="57"/>
  <c r="G150" i="57" s="1"/>
  <c r="P150" i="57" s="1"/>
  <c r="H150" i="57"/>
  <c r="O150" i="57" s="1"/>
  <c r="A151" i="57"/>
  <c r="B151" i="57"/>
  <c r="C151" i="57"/>
  <c r="E151" i="57"/>
  <c r="F151" i="57"/>
  <c r="G151" i="57" s="1"/>
  <c r="H151" i="57"/>
  <c r="O151" i="57" s="1"/>
  <c r="A152" i="57"/>
  <c r="B152" i="57"/>
  <c r="C152" i="57"/>
  <c r="E152" i="57"/>
  <c r="F152" i="57"/>
  <c r="G152" i="57"/>
  <c r="H152" i="57"/>
  <c r="O152" i="57" s="1"/>
  <c r="A153" i="57"/>
  <c r="B153" i="57"/>
  <c r="C153" i="57"/>
  <c r="E153" i="57"/>
  <c r="F153" i="57"/>
  <c r="G153" i="57" s="1"/>
  <c r="H153" i="57"/>
  <c r="O153" i="57" s="1"/>
  <c r="A154" i="57"/>
  <c r="B154" i="57"/>
  <c r="C154" i="57"/>
  <c r="E154" i="57"/>
  <c r="F154" i="57"/>
  <c r="G154" i="57" s="1"/>
  <c r="H154" i="57"/>
  <c r="O154" i="57" s="1"/>
  <c r="A155" i="57"/>
  <c r="B155" i="57"/>
  <c r="C155" i="57"/>
  <c r="E155" i="57"/>
  <c r="F155" i="57"/>
  <c r="G155" i="57"/>
  <c r="H155" i="57"/>
  <c r="O155" i="57" s="1"/>
  <c r="A156" i="57"/>
  <c r="B156" i="57"/>
  <c r="C156" i="57"/>
  <c r="E156" i="57"/>
  <c r="F156" i="57"/>
  <c r="G156" i="57" s="1"/>
  <c r="H156" i="57"/>
  <c r="O156" i="57" s="1"/>
  <c r="A157" i="57"/>
  <c r="B157" i="57"/>
  <c r="C157" i="57"/>
  <c r="E157" i="57"/>
  <c r="F157" i="57"/>
  <c r="G157" i="57" s="1"/>
  <c r="H157" i="57"/>
  <c r="O157" i="57" s="1"/>
  <c r="A158" i="57"/>
  <c r="B158" i="57"/>
  <c r="C158" i="57"/>
  <c r="E158" i="57"/>
  <c r="F158" i="57"/>
  <c r="G158" i="57" s="1"/>
  <c r="I158" i="57" s="1"/>
  <c r="H158" i="57"/>
  <c r="O158" i="57" s="1"/>
  <c r="A159" i="57"/>
  <c r="B159" i="57"/>
  <c r="C159" i="57"/>
  <c r="E159" i="57"/>
  <c r="F159" i="57"/>
  <c r="G159" i="57"/>
  <c r="H159" i="57"/>
  <c r="O159" i="57" s="1"/>
  <c r="A160" i="57"/>
  <c r="B160" i="57"/>
  <c r="C160" i="57"/>
  <c r="E160" i="57"/>
  <c r="F160" i="57"/>
  <c r="G160" i="57"/>
  <c r="H160" i="57"/>
  <c r="O160" i="57" s="1"/>
  <c r="H125" i="57"/>
  <c r="O125" i="57" s="1"/>
  <c r="F125" i="57"/>
  <c r="G125" i="57" s="1"/>
  <c r="E125" i="57"/>
  <c r="C125" i="57"/>
  <c r="B125" i="57"/>
  <c r="A125" i="57"/>
  <c r="A83" i="57"/>
  <c r="B83" i="57"/>
  <c r="C83" i="57"/>
  <c r="E83" i="57"/>
  <c r="F83" i="57"/>
  <c r="G83" i="57"/>
  <c r="H83" i="57"/>
  <c r="O83" i="57" s="1"/>
  <c r="A84" i="57"/>
  <c r="B84" i="57"/>
  <c r="C84" i="57"/>
  <c r="E84" i="57"/>
  <c r="F84" i="57"/>
  <c r="G84" i="57" s="1"/>
  <c r="H84" i="57"/>
  <c r="O84" i="57" s="1"/>
  <c r="A85" i="57"/>
  <c r="B85" i="57"/>
  <c r="C85" i="57"/>
  <c r="E85" i="57"/>
  <c r="F85" i="57"/>
  <c r="G85" i="57"/>
  <c r="H85" i="57"/>
  <c r="O85" i="57" s="1"/>
  <c r="P85" i="57" s="1"/>
  <c r="A86" i="57"/>
  <c r="B86" i="57"/>
  <c r="C86" i="57"/>
  <c r="E86" i="57"/>
  <c r="F86" i="57"/>
  <c r="G86" i="57" s="1"/>
  <c r="H86" i="57"/>
  <c r="O86" i="57" s="1"/>
  <c r="A87" i="57"/>
  <c r="B87" i="57"/>
  <c r="C87" i="57"/>
  <c r="E87" i="57"/>
  <c r="F87" i="57"/>
  <c r="G87" i="57"/>
  <c r="H87" i="57"/>
  <c r="O87" i="57" s="1"/>
  <c r="A88" i="57"/>
  <c r="B88" i="57"/>
  <c r="C88" i="57"/>
  <c r="E88" i="57"/>
  <c r="F88" i="57"/>
  <c r="G88" i="57" s="1"/>
  <c r="H88" i="57"/>
  <c r="O88" i="57" s="1"/>
  <c r="A89" i="57"/>
  <c r="B89" i="57"/>
  <c r="C89" i="57"/>
  <c r="E89" i="57"/>
  <c r="F89" i="57"/>
  <c r="G89" i="57"/>
  <c r="H89" i="57"/>
  <c r="O89" i="57" s="1"/>
  <c r="A90" i="57"/>
  <c r="B90" i="57"/>
  <c r="C90" i="57"/>
  <c r="E90" i="57"/>
  <c r="F90" i="57"/>
  <c r="G90" i="57"/>
  <c r="H90" i="57"/>
  <c r="O90" i="57" s="1"/>
  <c r="A91" i="57"/>
  <c r="B91" i="57"/>
  <c r="C91" i="57"/>
  <c r="E91" i="57"/>
  <c r="F91" i="57"/>
  <c r="G91" i="57" s="1"/>
  <c r="H91" i="57"/>
  <c r="O91" i="57" s="1"/>
  <c r="A92" i="57"/>
  <c r="B92" i="57"/>
  <c r="C92" i="57"/>
  <c r="E92" i="57"/>
  <c r="F92" i="57"/>
  <c r="G92" i="57" s="1"/>
  <c r="H92" i="57"/>
  <c r="O92" i="57" s="1"/>
  <c r="A93" i="57"/>
  <c r="B93" i="57"/>
  <c r="C93" i="57"/>
  <c r="E93" i="57"/>
  <c r="F93" i="57"/>
  <c r="G93" i="57" s="1"/>
  <c r="H93" i="57"/>
  <c r="O93" i="57" s="1"/>
  <c r="A94" i="57"/>
  <c r="B94" i="57"/>
  <c r="C94" i="57"/>
  <c r="E94" i="57"/>
  <c r="F94" i="57"/>
  <c r="G94" i="57"/>
  <c r="H94" i="57"/>
  <c r="O94" i="57" s="1"/>
  <c r="A95" i="57"/>
  <c r="B95" i="57"/>
  <c r="C95" i="57"/>
  <c r="E95" i="57"/>
  <c r="F95" i="57"/>
  <c r="G95" i="57" s="1"/>
  <c r="H95" i="57"/>
  <c r="O95" i="57" s="1"/>
  <c r="A96" i="57"/>
  <c r="B96" i="57"/>
  <c r="C96" i="57"/>
  <c r="E96" i="57"/>
  <c r="F96" i="57"/>
  <c r="G96" i="57" s="1"/>
  <c r="H96" i="57"/>
  <c r="O96" i="57" s="1"/>
  <c r="A97" i="57"/>
  <c r="B97" i="57"/>
  <c r="C97" i="57"/>
  <c r="E97" i="57"/>
  <c r="F97" i="57"/>
  <c r="G97" i="57"/>
  <c r="H97" i="57"/>
  <c r="O97" i="57" s="1"/>
  <c r="A98" i="57"/>
  <c r="B98" i="57"/>
  <c r="C98" i="57"/>
  <c r="E98" i="57"/>
  <c r="F98" i="57"/>
  <c r="G98" i="57"/>
  <c r="H98" i="57"/>
  <c r="O98" i="57" s="1"/>
  <c r="A99" i="57"/>
  <c r="B99" i="57"/>
  <c r="C99" i="57"/>
  <c r="E99" i="57"/>
  <c r="F99" i="57"/>
  <c r="G99" i="57" s="1"/>
  <c r="H99" i="57"/>
  <c r="O99" i="57" s="1"/>
  <c r="A100" i="57"/>
  <c r="B100" i="57"/>
  <c r="C100" i="57"/>
  <c r="E100" i="57"/>
  <c r="F100" i="57"/>
  <c r="G100" i="57"/>
  <c r="H100" i="57"/>
  <c r="O100" i="57" s="1"/>
  <c r="A101" i="57"/>
  <c r="B101" i="57"/>
  <c r="C101" i="57"/>
  <c r="E101" i="57"/>
  <c r="F101" i="57"/>
  <c r="G101" i="57"/>
  <c r="H101" i="57"/>
  <c r="O101" i="57" s="1"/>
  <c r="A102" i="57"/>
  <c r="B102" i="57"/>
  <c r="C102" i="57"/>
  <c r="E102" i="57"/>
  <c r="F102" i="57"/>
  <c r="G102" i="57" s="1"/>
  <c r="H102" i="57"/>
  <c r="O102" i="57" s="1"/>
  <c r="A103" i="57"/>
  <c r="B103" i="57"/>
  <c r="C103" i="57"/>
  <c r="E103" i="57"/>
  <c r="F103" i="57"/>
  <c r="G103" i="57" s="1"/>
  <c r="H103" i="57"/>
  <c r="O103" i="57" s="1"/>
  <c r="A104" i="57"/>
  <c r="B104" i="57"/>
  <c r="C104" i="57"/>
  <c r="E104" i="57"/>
  <c r="F104" i="57"/>
  <c r="G104" i="57"/>
  <c r="H104" i="57"/>
  <c r="O104" i="57" s="1"/>
  <c r="A105" i="57"/>
  <c r="B105" i="57"/>
  <c r="C105" i="57"/>
  <c r="E105" i="57"/>
  <c r="F105" i="57"/>
  <c r="G105" i="57"/>
  <c r="H105" i="57"/>
  <c r="O105" i="57" s="1"/>
  <c r="A106" i="57"/>
  <c r="B106" i="57"/>
  <c r="C106" i="57"/>
  <c r="E106" i="57"/>
  <c r="F106" i="57"/>
  <c r="G106" i="57" s="1"/>
  <c r="H106" i="57"/>
  <c r="O106" i="57" s="1"/>
  <c r="A107" i="57"/>
  <c r="B107" i="57"/>
  <c r="C107" i="57"/>
  <c r="E107" i="57"/>
  <c r="F107" i="57"/>
  <c r="G107" i="57"/>
  <c r="H107" i="57"/>
  <c r="O107" i="57" s="1"/>
  <c r="A108" i="57"/>
  <c r="B108" i="57"/>
  <c r="C108" i="57"/>
  <c r="E108" i="57"/>
  <c r="F108" i="57"/>
  <c r="G108" i="57"/>
  <c r="H108" i="57"/>
  <c r="O108" i="57" s="1"/>
  <c r="A109" i="57"/>
  <c r="B109" i="57"/>
  <c r="C109" i="57"/>
  <c r="E109" i="57"/>
  <c r="F109" i="57"/>
  <c r="H109" i="57"/>
  <c r="O109" i="57" s="1"/>
  <c r="A110" i="57"/>
  <c r="B110" i="57"/>
  <c r="C110" i="57"/>
  <c r="E110" i="57"/>
  <c r="F110" i="57"/>
  <c r="G110" i="57" s="1"/>
  <c r="H110" i="57"/>
  <c r="O110" i="57" s="1"/>
  <c r="A111" i="57"/>
  <c r="B111" i="57"/>
  <c r="C111" i="57"/>
  <c r="E111" i="57"/>
  <c r="F111" i="57"/>
  <c r="G111" i="57"/>
  <c r="H111" i="57"/>
  <c r="O111" i="57" s="1"/>
  <c r="A112" i="57"/>
  <c r="B112" i="57"/>
  <c r="C112" i="57"/>
  <c r="E112" i="57"/>
  <c r="F112" i="57"/>
  <c r="G112" i="57"/>
  <c r="H112" i="57"/>
  <c r="O112" i="57" s="1"/>
  <c r="A113" i="57"/>
  <c r="B113" i="57"/>
  <c r="C113" i="57"/>
  <c r="E113" i="57"/>
  <c r="F113" i="57"/>
  <c r="G113" i="57"/>
  <c r="H113" i="57"/>
  <c r="O113" i="57" s="1"/>
  <c r="A114" i="57"/>
  <c r="B114" i="57"/>
  <c r="C114" i="57"/>
  <c r="E114" i="57"/>
  <c r="F114" i="57"/>
  <c r="G114" i="57"/>
  <c r="H114" i="57"/>
  <c r="O114" i="57" s="1"/>
  <c r="A115" i="57"/>
  <c r="B115" i="57"/>
  <c r="C115" i="57"/>
  <c r="E115" i="57"/>
  <c r="F115" i="57"/>
  <c r="H115" i="57"/>
  <c r="O115" i="57" s="1"/>
  <c r="A116" i="57"/>
  <c r="B116" i="57"/>
  <c r="C116" i="57"/>
  <c r="E116" i="57"/>
  <c r="F116" i="57"/>
  <c r="G116" i="57"/>
  <c r="H116" i="57"/>
  <c r="O116" i="57" s="1"/>
  <c r="A117" i="57"/>
  <c r="B117" i="57"/>
  <c r="C117" i="57"/>
  <c r="E117" i="57"/>
  <c r="F117" i="57"/>
  <c r="G117" i="57" s="1"/>
  <c r="H117" i="57"/>
  <c r="O117" i="57" s="1"/>
  <c r="A118" i="57"/>
  <c r="B118" i="57"/>
  <c r="C118" i="57"/>
  <c r="E118" i="57"/>
  <c r="F118" i="57"/>
  <c r="G118" i="57" s="1"/>
  <c r="H118" i="57"/>
  <c r="O118" i="57" s="1"/>
  <c r="A119" i="57"/>
  <c r="B119" i="57"/>
  <c r="C119" i="57"/>
  <c r="E119" i="57"/>
  <c r="F119" i="57"/>
  <c r="G119" i="57"/>
  <c r="I119" i="57" s="1"/>
  <c r="H119" i="57"/>
  <c r="O119" i="57" s="1"/>
  <c r="A120" i="57"/>
  <c r="B120" i="57"/>
  <c r="C120" i="57"/>
  <c r="E120" i="57"/>
  <c r="F120" i="57"/>
  <c r="G120" i="57" s="1"/>
  <c r="H120" i="57"/>
  <c r="O120" i="57" s="1"/>
  <c r="A121" i="57"/>
  <c r="B121" i="57"/>
  <c r="C121" i="57"/>
  <c r="E121" i="57"/>
  <c r="F121" i="57"/>
  <c r="G121" i="57"/>
  <c r="H121" i="57"/>
  <c r="O121" i="57" s="1"/>
  <c r="A122" i="57"/>
  <c r="B122" i="57"/>
  <c r="C122" i="57"/>
  <c r="E122" i="57"/>
  <c r="F122" i="57"/>
  <c r="G122" i="57"/>
  <c r="H122" i="57"/>
  <c r="O122" i="57" s="1"/>
  <c r="H82" i="57"/>
  <c r="O82" i="57" s="1"/>
  <c r="F82" i="57"/>
  <c r="G82" i="57" s="1"/>
  <c r="I82" i="57" s="1"/>
  <c r="E82" i="57"/>
  <c r="C82" i="57"/>
  <c r="B82" i="57"/>
  <c r="A82" i="57"/>
  <c r="A4" i="57"/>
  <c r="B4" i="57"/>
  <c r="C4" i="57"/>
  <c r="E4" i="57"/>
  <c r="F4" i="57"/>
  <c r="G4" i="57" s="1"/>
  <c r="H4" i="57"/>
  <c r="O4" i="57" s="1"/>
  <c r="A5" i="57"/>
  <c r="B5" i="57"/>
  <c r="C5" i="57"/>
  <c r="E5" i="57"/>
  <c r="F5" i="57"/>
  <c r="G5" i="57" s="1"/>
  <c r="H5" i="57"/>
  <c r="O5" i="57" s="1"/>
  <c r="A6" i="57"/>
  <c r="B6" i="57"/>
  <c r="C6" i="57"/>
  <c r="E6" i="57"/>
  <c r="F6" i="57"/>
  <c r="G6" i="57"/>
  <c r="H6" i="57"/>
  <c r="O6" i="57" s="1"/>
  <c r="A7" i="57"/>
  <c r="B7" i="57"/>
  <c r="C7" i="57"/>
  <c r="E7" i="57"/>
  <c r="F7" i="57"/>
  <c r="G7" i="57" s="1"/>
  <c r="H7" i="57"/>
  <c r="O7" i="57" s="1"/>
  <c r="A8" i="57"/>
  <c r="B8" i="57"/>
  <c r="C8" i="57"/>
  <c r="E8" i="57"/>
  <c r="F8" i="57"/>
  <c r="G8" i="57" s="1"/>
  <c r="H8" i="57"/>
  <c r="O8" i="57" s="1"/>
  <c r="A9" i="57"/>
  <c r="B9" i="57"/>
  <c r="C9" i="57"/>
  <c r="E9" i="57"/>
  <c r="F9" i="57"/>
  <c r="G9" i="57"/>
  <c r="H9" i="57"/>
  <c r="O9" i="57" s="1"/>
  <c r="A10" i="57"/>
  <c r="B10" i="57"/>
  <c r="C10" i="57"/>
  <c r="E10" i="57"/>
  <c r="F10" i="57"/>
  <c r="G10" i="57"/>
  <c r="H10" i="57"/>
  <c r="O10" i="57" s="1"/>
  <c r="A11" i="57"/>
  <c r="B11" i="57"/>
  <c r="C11" i="57"/>
  <c r="E11" i="57"/>
  <c r="F11" i="57"/>
  <c r="G11" i="57" s="1"/>
  <c r="H11" i="57"/>
  <c r="O11" i="57" s="1"/>
  <c r="A12" i="57"/>
  <c r="B12" i="57"/>
  <c r="C12" i="57"/>
  <c r="E12" i="57"/>
  <c r="F12" i="57"/>
  <c r="G12" i="57"/>
  <c r="H12" i="57"/>
  <c r="O12" i="57" s="1"/>
  <c r="A13" i="57"/>
  <c r="B13" i="57"/>
  <c r="C13" i="57"/>
  <c r="E13" i="57"/>
  <c r="F13" i="57"/>
  <c r="G13" i="57"/>
  <c r="H13" i="57"/>
  <c r="O13" i="57" s="1"/>
  <c r="A14" i="57"/>
  <c r="B14" i="57"/>
  <c r="C14" i="57"/>
  <c r="E14" i="57"/>
  <c r="F14" i="57"/>
  <c r="G14" i="57" s="1"/>
  <c r="H14" i="57"/>
  <c r="O14" i="57" s="1"/>
  <c r="A15" i="57"/>
  <c r="B15" i="57"/>
  <c r="C15" i="57"/>
  <c r="E15" i="57"/>
  <c r="F15" i="57"/>
  <c r="G15" i="57"/>
  <c r="H15" i="57"/>
  <c r="O15" i="57" s="1"/>
  <c r="A16" i="57"/>
  <c r="B16" i="57"/>
  <c r="C16" i="57"/>
  <c r="E16" i="57"/>
  <c r="F16" i="57"/>
  <c r="G16" i="57"/>
  <c r="H16" i="57"/>
  <c r="O16" i="57" s="1"/>
  <c r="A17" i="57"/>
  <c r="B17" i="57"/>
  <c r="C17" i="57"/>
  <c r="E17" i="57"/>
  <c r="F17" i="57"/>
  <c r="G17" i="57" s="1"/>
  <c r="H17" i="57"/>
  <c r="O17" i="57" s="1"/>
  <c r="A18" i="57"/>
  <c r="B18" i="57"/>
  <c r="C18" i="57"/>
  <c r="E18" i="57"/>
  <c r="F18" i="57"/>
  <c r="G18" i="57" s="1"/>
  <c r="H18" i="57"/>
  <c r="O18" i="57" s="1"/>
  <c r="A19" i="57"/>
  <c r="B19" i="57"/>
  <c r="C19" i="57"/>
  <c r="E19" i="57"/>
  <c r="F19" i="57"/>
  <c r="G19" i="57"/>
  <c r="H19" i="57"/>
  <c r="O19" i="57" s="1"/>
  <c r="A20" i="57"/>
  <c r="B20" i="57"/>
  <c r="C20" i="57"/>
  <c r="E20" i="57"/>
  <c r="F20" i="57"/>
  <c r="G20" i="57"/>
  <c r="H20" i="57"/>
  <c r="O20" i="57" s="1"/>
  <c r="A21" i="57"/>
  <c r="B21" i="57"/>
  <c r="C21" i="57"/>
  <c r="E21" i="57"/>
  <c r="F21" i="57"/>
  <c r="G21" i="57" s="1"/>
  <c r="H21" i="57"/>
  <c r="O21" i="57" s="1"/>
  <c r="A22" i="57"/>
  <c r="B22" i="57"/>
  <c r="C22" i="57"/>
  <c r="E22" i="57"/>
  <c r="F22" i="57"/>
  <c r="G22" i="57"/>
  <c r="H22" i="57"/>
  <c r="O22" i="57" s="1"/>
  <c r="A23" i="57"/>
  <c r="B23" i="57"/>
  <c r="C23" i="57"/>
  <c r="E23" i="57"/>
  <c r="F23" i="57"/>
  <c r="G23" i="57"/>
  <c r="H23" i="57"/>
  <c r="O23" i="57" s="1"/>
  <c r="A24" i="57"/>
  <c r="B24" i="57"/>
  <c r="C24" i="57"/>
  <c r="E24" i="57"/>
  <c r="F24" i="57"/>
  <c r="G24" i="57"/>
  <c r="H24" i="57"/>
  <c r="O24" i="57" s="1"/>
  <c r="A25" i="57"/>
  <c r="B25" i="57"/>
  <c r="C25" i="57"/>
  <c r="E25" i="57"/>
  <c r="F25" i="57"/>
  <c r="G25" i="57" s="1"/>
  <c r="H25" i="57"/>
  <c r="O25" i="57" s="1"/>
  <c r="A26" i="57"/>
  <c r="B26" i="57"/>
  <c r="C26" i="57"/>
  <c r="E26" i="57"/>
  <c r="F26" i="57"/>
  <c r="H26" i="57"/>
  <c r="O26" i="57" s="1"/>
  <c r="A27" i="57"/>
  <c r="B27" i="57"/>
  <c r="C27" i="57"/>
  <c r="E27" i="57"/>
  <c r="F27" i="57"/>
  <c r="G27" i="57"/>
  <c r="H27" i="57"/>
  <c r="O27" i="57" s="1"/>
  <c r="A28" i="57"/>
  <c r="B28" i="57"/>
  <c r="C28" i="57"/>
  <c r="E28" i="57"/>
  <c r="F28" i="57"/>
  <c r="G28" i="57"/>
  <c r="H28" i="57"/>
  <c r="O28" i="57" s="1"/>
  <c r="A29" i="57"/>
  <c r="B29" i="57"/>
  <c r="C29" i="57"/>
  <c r="E29" i="57"/>
  <c r="F29" i="57"/>
  <c r="G29" i="57" s="1"/>
  <c r="H29" i="57"/>
  <c r="O29" i="57" s="1"/>
  <c r="A30" i="57"/>
  <c r="B30" i="57"/>
  <c r="C30" i="57"/>
  <c r="E30" i="57"/>
  <c r="F30" i="57"/>
  <c r="G30" i="57"/>
  <c r="H30" i="57"/>
  <c r="O30" i="57" s="1"/>
  <c r="A31" i="57"/>
  <c r="B31" i="57"/>
  <c r="C31" i="57"/>
  <c r="E31" i="57"/>
  <c r="F31" i="57"/>
  <c r="G31" i="57"/>
  <c r="H31" i="57"/>
  <c r="O31" i="57" s="1"/>
  <c r="A32" i="57"/>
  <c r="B32" i="57"/>
  <c r="C32" i="57"/>
  <c r="E32" i="57"/>
  <c r="F32" i="57"/>
  <c r="G32" i="57" s="1"/>
  <c r="H32" i="57"/>
  <c r="O32" i="57" s="1"/>
  <c r="A33" i="57"/>
  <c r="B33" i="57"/>
  <c r="C33" i="57"/>
  <c r="E33" i="57"/>
  <c r="F33" i="57"/>
  <c r="G33" i="57" s="1"/>
  <c r="H33" i="57"/>
  <c r="O33" i="57" s="1"/>
  <c r="A34" i="57"/>
  <c r="B34" i="57"/>
  <c r="C34" i="57"/>
  <c r="E34" i="57"/>
  <c r="F34" i="57"/>
  <c r="G34" i="57"/>
  <c r="H34" i="57"/>
  <c r="O34" i="57" s="1"/>
  <c r="A35" i="57"/>
  <c r="B35" i="57"/>
  <c r="C35" i="57"/>
  <c r="E35" i="57"/>
  <c r="F35" i="57"/>
  <c r="G35" i="57"/>
  <c r="H35" i="57"/>
  <c r="O35" i="57" s="1"/>
  <c r="A36" i="57"/>
  <c r="B36" i="57"/>
  <c r="C36" i="57"/>
  <c r="E36" i="57"/>
  <c r="F36" i="57"/>
  <c r="G36" i="57"/>
  <c r="H36" i="57"/>
  <c r="O36" i="57" s="1"/>
  <c r="A37" i="57"/>
  <c r="B37" i="57"/>
  <c r="C37" i="57"/>
  <c r="E37" i="57"/>
  <c r="F37" i="57"/>
  <c r="G37" i="57"/>
  <c r="H37" i="57"/>
  <c r="O37" i="57" s="1"/>
  <c r="A38" i="57"/>
  <c r="B38" i="57"/>
  <c r="C38" i="57"/>
  <c r="E38" i="57"/>
  <c r="F38" i="57"/>
  <c r="G38" i="57"/>
  <c r="H38" i="57"/>
  <c r="O38" i="57" s="1"/>
  <c r="A39" i="57"/>
  <c r="B39" i="57"/>
  <c r="C39" i="57"/>
  <c r="E39" i="57"/>
  <c r="F39" i="57"/>
  <c r="G39" i="57"/>
  <c r="H39" i="57"/>
  <c r="O39" i="57" s="1"/>
  <c r="A40" i="57"/>
  <c r="B40" i="57"/>
  <c r="C40" i="57"/>
  <c r="E40" i="57"/>
  <c r="F40" i="57"/>
  <c r="G40" i="57"/>
  <c r="H40" i="57"/>
  <c r="O40" i="57" s="1"/>
  <c r="A41" i="57"/>
  <c r="B41" i="57"/>
  <c r="C41" i="57"/>
  <c r="E41" i="57"/>
  <c r="F41" i="57"/>
  <c r="G41" i="57" s="1"/>
  <c r="H41" i="57"/>
  <c r="O41" i="57" s="1"/>
  <c r="A42" i="57"/>
  <c r="B42" i="57"/>
  <c r="C42" i="57"/>
  <c r="E42" i="57"/>
  <c r="F42" i="57"/>
  <c r="G42" i="57"/>
  <c r="H42" i="57"/>
  <c r="O42" i="57" s="1"/>
  <c r="A43" i="57"/>
  <c r="B43" i="57"/>
  <c r="C43" i="57"/>
  <c r="E43" i="57"/>
  <c r="F43" i="57"/>
  <c r="G43" i="57"/>
  <c r="H43" i="57"/>
  <c r="O43" i="57" s="1"/>
  <c r="A44" i="57"/>
  <c r="B44" i="57"/>
  <c r="C44" i="57"/>
  <c r="E44" i="57"/>
  <c r="F44" i="57"/>
  <c r="G44" i="57"/>
  <c r="H44" i="57"/>
  <c r="O44" i="57" s="1"/>
  <c r="A45" i="57"/>
  <c r="B45" i="57"/>
  <c r="C45" i="57"/>
  <c r="E45" i="57"/>
  <c r="F45" i="57"/>
  <c r="G45" i="57"/>
  <c r="H45" i="57"/>
  <c r="O45" i="57" s="1"/>
  <c r="A46" i="57"/>
  <c r="B46" i="57"/>
  <c r="C46" i="57"/>
  <c r="E46" i="57"/>
  <c r="F46" i="57"/>
  <c r="G46" i="57"/>
  <c r="H46" i="57"/>
  <c r="O46" i="57" s="1"/>
  <c r="A47" i="57"/>
  <c r="B47" i="57"/>
  <c r="C47" i="57"/>
  <c r="E47" i="57"/>
  <c r="F47" i="57"/>
  <c r="G47" i="57"/>
  <c r="H47" i="57"/>
  <c r="O47" i="57" s="1"/>
  <c r="A48" i="57"/>
  <c r="B48" i="57"/>
  <c r="C48" i="57"/>
  <c r="E48" i="57"/>
  <c r="F48" i="57"/>
  <c r="G48" i="57" s="1"/>
  <c r="H48" i="57"/>
  <c r="O48" i="57" s="1"/>
  <c r="A49" i="57"/>
  <c r="B49" i="57"/>
  <c r="C49" i="57"/>
  <c r="E49" i="57"/>
  <c r="F49" i="57"/>
  <c r="G49" i="57"/>
  <c r="H49" i="57"/>
  <c r="O49" i="57" s="1"/>
  <c r="A50" i="57"/>
  <c r="B50" i="57"/>
  <c r="C50" i="57"/>
  <c r="E50" i="57"/>
  <c r="F50" i="57"/>
  <c r="G50" i="57"/>
  <c r="H50" i="57"/>
  <c r="O50" i="57" s="1"/>
  <c r="A51" i="57"/>
  <c r="B51" i="57"/>
  <c r="C51" i="57"/>
  <c r="E51" i="57"/>
  <c r="F51" i="57"/>
  <c r="G51" i="57"/>
  <c r="H51" i="57"/>
  <c r="O51" i="57" s="1"/>
  <c r="A52" i="57"/>
  <c r="B52" i="57"/>
  <c r="C52" i="57"/>
  <c r="E52" i="57"/>
  <c r="F52" i="57"/>
  <c r="G52" i="57" s="1"/>
  <c r="H52" i="57"/>
  <c r="O52" i="57" s="1"/>
  <c r="A53" i="57"/>
  <c r="B53" i="57"/>
  <c r="C53" i="57"/>
  <c r="E53" i="57"/>
  <c r="F53" i="57"/>
  <c r="G53" i="57" s="1"/>
  <c r="H53" i="57"/>
  <c r="O53" i="57" s="1"/>
  <c r="A54" i="57"/>
  <c r="B54" i="57"/>
  <c r="C54" i="57"/>
  <c r="E54" i="57"/>
  <c r="F54" i="57"/>
  <c r="G54" i="57"/>
  <c r="H54" i="57"/>
  <c r="O54" i="57" s="1"/>
  <c r="A55" i="57"/>
  <c r="B55" i="57"/>
  <c r="C55" i="57"/>
  <c r="E55" i="57"/>
  <c r="F55" i="57"/>
  <c r="G55" i="57"/>
  <c r="H55" i="57"/>
  <c r="O55" i="57" s="1"/>
  <c r="A56" i="57"/>
  <c r="B56" i="57"/>
  <c r="C56" i="57"/>
  <c r="E56" i="57"/>
  <c r="F56" i="57"/>
  <c r="G56" i="57"/>
  <c r="H56" i="57"/>
  <c r="O56" i="57" s="1"/>
  <c r="A57" i="57"/>
  <c r="B57" i="57"/>
  <c r="C57" i="57"/>
  <c r="E57" i="57"/>
  <c r="F57" i="57"/>
  <c r="G57" i="57"/>
  <c r="H57" i="57"/>
  <c r="O57" i="57" s="1"/>
  <c r="A58" i="57"/>
  <c r="B58" i="57"/>
  <c r="C58" i="57"/>
  <c r="E58" i="57"/>
  <c r="F58" i="57"/>
  <c r="G58" i="57"/>
  <c r="H58" i="57"/>
  <c r="O58" i="57" s="1"/>
  <c r="A59" i="57"/>
  <c r="B59" i="57"/>
  <c r="C59" i="57"/>
  <c r="E59" i="57"/>
  <c r="F59" i="57"/>
  <c r="G59" i="57" s="1"/>
  <c r="H59" i="57"/>
  <c r="O59" i="57" s="1"/>
  <c r="A60" i="57"/>
  <c r="B60" i="57"/>
  <c r="C60" i="57"/>
  <c r="E60" i="57"/>
  <c r="F60" i="57"/>
  <c r="G60" i="57" s="1"/>
  <c r="H60" i="57"/>
  <c r="O60" i="57" s="1"/>
  <c r="A61" i="57"/>
  <c r="B61" i="57"/>
  <c r="C61" i="57"/>
  <c r="E61" i="57"/>
  <c r="F61" i="57"/>
  <c r="G61" i="57"/>
  <c r="H61" i="57"/>
  <c r="O61" i="57" s="1"/>
  <c r="A62" i="57"/>
  <c r="B62" i="57"/>
  <c r="C62" i="57"/>
  <c r="E62" i="57"/>
  <c r="F62" i="57"/>
  <c r="G62" i="57"/>
  <c r="H62" i="57"/>
  <c r="O62" i="57" s="1"/>
  <c r="A63" i="57"/>
  <c r="B63" i="57"/>
  <c r="C63" i="57"/>
  <c r="E63" i="57"/>
  <c r="F63" i="57"/>
  <c r="G63" i="57" s="1"/>
  <c r="H63" i="57"/>
  <c r="O63" i="57" s="1"/>
  <c r="A64" i="57"/>
  <c r="B64" i="57"/>
  <c r="C64" i="57"/>
  <c r="E64" i="57"/>
  <c r="F64" i="57"/>
  <c r="G64" i="57"/>
  <c r="H64" i="57"/>
  <c r="O64" i="57" s="1"/>
  <c r="A65" i="57"/>
  <c r="B65" i="57"/>
  <c r="C65" i="57"/>
  <c r="E65" i="57"/>
  <c r="F65" i="57"/>
  <c r="G65" i="57" s="1"/>
  <c r="H65" i="57"/>
  <c r="O65" i="57" s="1"/>
  <c r="A66" i="57"/>
  <c r="B66" i="57"/>
  <c r="C66" i="57"/>
  <c r="E66" i="57"/>
  <c r="F66" i="57"/>
  <c r="G66" i="57" s="1"/>
  <c r="H66" i="57"/>
  <c r="O66" i="57" s="1"/>
  <c r="A67" i="57"/>
  <c r="B67" i="57"/>
  <c r="C67" i="57"/>
  <c r="E67" i="57"/>
  <c r="F67" i="57"/>
  <c r="G67" i="57" s="1"/>
  <c r="H67" i="57"/>
  <c r="O67" i="57" s="1"/>
  <c r="A68" i="57"/>
  <c r="B68" i="57"/>
  <c r="C68" i="57"/>
  <c r="E68" i="57"/>
  <c r="F68" i="57"/>
  <c r="G68" i="57"/>
  <c r="H68" i="57"/>
  <c r="O68" i="57" s="1"/>
  <c r="A69" i="57"/>
  <c r="B69" i="57"/>
  <c r="C69" i="57"/>
  <c r="E69" i="57"/>
  <c r="F69" i="57"/>
  <c r="G69" i="57"/>
  <c r="H69" i="57"/>
  <c r="O69" i="57" s="1"/>
  <c r="A70" i="57"/>
  <c r="B70" i="57"/>
  <c r="C70" i="57"/>
  <c r="E70" i="57"/>
  <c r="F70" i="57"/>
  <c r="G70" i="57" s="1"/>
  <c r="H70" i="57"/>
  <c r="O70" i="57" s="1"/>
  <c r="A71" i="57"/>
  <c r="B71" i="57"/>
  <c r="C71" i="57"/>
  <c r="E71" i="57"/>
  <c r="F71" i="57"/>
  <c r="G71" i="57"/>
  <c r="H71" i="57"/>
  <c r="O71" i="57" s="1"/>
  <c r="A72" i="57"/>
  <c r="B72" i="57"/>
  <c r="C72" i="57"/>
  <c r="E72" i="57"/>
  <c r="F72" i="57"/>
  <c r="G72" i="57"/>
  <c r="H72" i="57"/>
  <c r="O72" i="57" s="1"/>
  <c r="A73" i="57"/>
  <c r="B73" i="57"/>
  <c r="C73" i="57"/>
  <c r="E73" i="57"/>
  <c r="F73" i="57"/>
  <c r="G73" i="57" s="1"/>
  <c r="H73" i="57"/>
  <c r="O73" i="57" s="1"/>
  <c r="A74" i="57"/>
  <c r="B74" i="57"/>
  <c r="C74" i="57"/>
  <c r="E74" i="57"/>
  <c r="F74" i="57"/>
  <c r="G74" i="57"/>
  <c r="H74" i="57"/>
  <c r="O74" i="57" s="1"/>
  <c r="A75" i="57"/>
  <c r="B75" i="57"/>
  <c r="C75" i="57"/>
  <c r="E75" i="57"/>
  <c r="F75" i="57"/>
  <c r="G75" i="57"/>
  <c r="H75" i="57"/>
  <c r="O75" i="57" s="1"/>
  <c r="A76" i="57"/>
  <c r="B76" i="57"/>
  <c r="C76" i="57"/>
  <c r="E76" i="57"/>
  <c r="F76" i="57"/>
  <c r="H76" i="57"/>
  <c r="O76" i="57" s="1"/>
  <c r="A77" i="57"/>
  <c r="B77" i="57"/>
  <c r="C77" i="57"/>
  <c r="E77" i="57"/>
  <c r="F77" i="57"/>
  <c r="G77" i="57" s="1"/>
  <c r="H77" i="57"/>
  <c r="O77" i="57" s="1"/>
  <c r="A78" i="57"/>
  <c r="B78" i="57"/>
  <c r="C78" i="57"/>
  <c r="E78" i="57"/>
  <c r="F78" i="57"/>
  <c r="G78" i="57"/>
  <c r="H78" i="57"/>
  <c r="O78" i="57" s="1"/>
  <c r="A79" i="57"/>
  <c r="B79" i="57"/>
  <c r="C79" i="57"/>
  <c r="E79" i="57"/>
  <c r="F79" i="57"/>
  <c r="G79" i="57"/>
  <c r="H79" i="57"/>
  <c r="O79" i="57" s="1"/>
  <c r="H3" i="57"/>
  <c r="O3" i="57" s="1"/>
  <c r="F3" i="57"/>
  <c r="E3" i="57"/>
  <c r="C3" i="57"/>
  <c r="B3" i="57"/>
  <c r="A3" i="57"/>
  <c r="P124" i="57"/>
  <c r="P123" i="57"/>
  <c r="P121" i="57"/>
  <c r="P81" i="57"/>
  <c r="P80" i="57"/>
  <c r="Z163" i="9"/>
  <c r="AA164" i="9" s="1"/>
  <c r="I153" i="57" l="1"/>
  <c r="I130" i="57"/>
  <c r="I154" i="57"/>
  <c r="I111" i="57"/>
  <c r="I122" i="57"/>
  <c r="I97" i="57"/>
  <c r="I117" i="57"/>
  <c r="I102" i="57"/>
  <c r="I98" i="57"/>
  <c r="I94" i="57"/>
  <c r="I89" i="57"/>
  <c r="I99" i="57"/>
  <c r="I65" i="57"/>
  <c r="I50" i="57"/>
  <c r="I36" i="57"/>
  <c r="I57" i="57"/>
  <c r="P14" i="57"/>
  <c r="I4" i="57"/>
  <c r="I42" i="57"/>
  <c r="I31" i="57"/>
  <c r="I38" i="57"/>
  <c r="I59" i="57"/>
  <c r="I16" i="57"/>
  <c r="I5" i="57"/>
  <c r="I41" i="57"/>
  <c r="P142" i="57"/>
  <c r="P135" i="57"/>
  <c r="G26" i="57"/>
  <c r="P26" i="57" s="1"/>
  <c r="I12" i="57"/>
  <c r="P148" i="57"/>
  <c r="P6" i="57"/>
  <c r="G76" i="57"/>
  <c r="P76" i="57" s="1"/>
  <c r="P92" i="57"/>
  <c r="P113" i="57"/>
  <c r="P156" i="57"/>
  <c r="G109" i="57"/>
  <c r="I109" i="57" s="1"/>
  <c r="P155" i="57"/>
  <c r="G115" i="57"/>
  <c r="I115" i="57" s="1"/>
  <c r="P106" i="57"/>
  <c r="F163" i="57"/>
  <c r="H166" i="57"/>
  <c r="P102" i="57"/>
  <c r="I134" i="57"/>
  <c r="P36" i="57"/>
  <c r="P31" i="57"/>
  <c r="P153" i="57"/>
  <c r="I14" i="57"/>
  <c r="P41" i="57"/>
  <c r="P57" i="57"/>
  <c r="P97" i="57"/>
  <c r="P158" i="57"/>
  <c r="P16" i="57"/>
  <c r="P117" i="57"/>
  <c r="P38" i="57"/>
  <c r="P59" i="57"/>
  <c r="P126" i="57"/>
  <c r="P104" i="57"/>
  <c r="P137" i="57"/>
  <c r="P12" i="57"/>
  <c r="P7" i="57"/>
  <c r="I106" i="57"/>
  <c r="P98" i="57"/>
  <c r="P119" i="57"/>
  <c r="P129" i="57"/>
  <c r="P111" i="57"/>
  <c r="I45" i="57"/>
  <c r="P50" i="57"/>
  <c r="I60" i="57"/>
  <c r="I121" i="57"/>
  <c r="P82" i="57"/>
  <c r="I116" i="57"/>
  <c r="I85" i="57"/>
  <c r="P40" i="57"/>
  <c r="P71" i="57"/>
  <c r="I69" i="57"/>
  <c r="P69" i="57"/>
  <c r="P87" i="57"/>
  <c r="I87" i="57"/>
  <c r="I140" i="57"/>
  <c r="P140" i="57"/>
  <c r="I148" i="57"/>
  <c r="I133" i="57"/>
  <c r="P133" i="57"/>
  <c r="P79" i="57"/>
  <c r="I55" i="57"/>
  <c r="I73" i="57"/>
  <c r="P73" i="57"/>
  <c r="I90" i="57"/>
  <c r="P90" i="57"/>
  <c r="I33" i="57"/>
  <c r="I6" i="57"/>
  <c r="P33" i="57"/>
  <c r="P55" i="57"/>
  <c r="I61" i="57"/>
  <c r="P61" i="57"/>
  <c r="I132" i="57"/>
  <c r="P132" i="57"/>
  <c r="I108" i="57"/>
  <c r="P4" i="57"/>
  <c r="P94" i="57"/>
  <c r="I100" i="57"/>
  <c r="I79" i="57"/>
  <c r="P15" i="57"/>
  <c r="I15" i="57"/>
  <c r="I92" i="57"/>
  <c r="P138" i="57"/>
  <c r="I104" i="57"/>
  <c r="P131" i="57"/>
  <c r="I155" i="57"/>
  <c r="P134" i="57"/>
  <c r="P100" i="57"/>
  <c r="I103" i="57"/>
  <c r="P89" i="57"/>
  <c r="I138" i="57"/>
  <c r="P45" i="57"/>
  <c r="I101" i="57"/>
  <c r="P101" i="57"/>
  <c r="I131" i="57"/>
  <c r="I17" i="57"/>
  <c r="P17" i="57"/>
  <c r="P47" i="57"/>
  <c r="I47" i="57"/>
  <c r="I71" i="57"/>
  <c r="I91" i="57"/>
  <c r="P116" i="57"/>
  <c r="P103" i="57"/>
  <c r="P84" i="57"/>
  <c r="I84" i="57"/>
  <c r="P44" i="57"/>
  <c r="I44" i="57"/>
  <c r="I110" i="57"/>
  <c r="P110" i="57"/>
  <c r="P122" i="57"/>
  <c r="I7" i="57"/>
  <c r="I40" i="57"/>
  <c r="I113" i="57"/>
  <c r="I126" i="57"/>
  <c r="P5" i="57"/>
  <c r="I150" i="57"/>
  <c r="P91" i="57"/>
  <c r="I156" i="57"/>
  <c r="I139" i="57"/>
  <c r="P139" i="57"/>
  <c r="P154" i="57"/>
  <c r="P159" i="57"/>
  <c r="P60" i="57"/>
  <c r="P130" i="57"/>
  <c r="P65" i="57"/>
  <c r="I135" i="57"/>
  <c r="I142" i="57"/>
  <c r="I159" i="57"/>
  <c r="G3" i="57"/>
  <c r="I137" i="57"/>
  <c r="K31" i="41"/>
  <c r="K32" i="41"/>
  <c r="P109" i="57" l="1"/>
  <c r="I26" i="57"/>
  <c r="I76" i="57"/>
  <c r="P115" i="57"/>
  <c r="I93" i="57"/>
  <c r="P93" i="57"/>
  <c r="I86" i="57"/>
  <c r="P86" i="57"/>
  <c r="I52" i="57"/>
  <c r="P52" i="57"/>
  <c r="I114" i="57"/>
  <c r="P114" i="57"/>
  <c r="I112" i="57"/>
  <c r="P112" i="57"/>
  <c r="P39" i="57"/>
  <c r="I39" i="57"/>
  <c r="P54" i="57"/>
  <c r="I54" i="57"/>
  <c r="P20" i="57"/>
  <c r="I20" i="57"/>
  <c r="P63" i="57"/>
  <c r="I63" i="57"/>
  <c r="I3" i="57"/>
  <c r="G163" i="57"/>
  <c r="J81" i="57"/>
  <c r="D16" i="41" s="1"/>
  <c r="I74" i="57"/>
  <c r="P74" i="57"/>
  <c r="I24" i="57"/>
  <c r="P24" i="57"/>
  <c r="P77" i="57"/>
  <c r="I77" i="57"/>
  <c r="I19" i="57"/>
  <c r="P19" i="57"/>
  <c r="P160" i="57"/>
  <c r="I160" i="57"/>
  <c r="I22" i="57"/>
  <c r="P22" i="57"/>
  <c r="P136" i="57"/>
  <c r="I136" i="57"/>
  <c r="I118" i="57"/>
  <c r="P118" i="57"/>
  <c r="P32" i="57"/>
  <c r="I32" i="57"/>
  <c r="P49" i="57"/>
  <c r="I49" i="57"/>
  <c r="P13" i="57"/>
  <c r="I13" i="57"/>
  <c r="P42" i="57"/>
  <c r="I53" i="57"/>
  <c r="P53" i="57"/>
  <c r="I66" i="57"/>
  <c r="P66" i="57"/>
  <c r="I78" i="57"/>
  <c r="P78" i="57"/>
  <c r="I70" i="57"/>
  <c r="P70" i="57"/>
  <c r="I51" i="57"/>
  <c r="P51" i="57"/>
  <c r="P10" i="57"/>
  <c r="I29" i="57"/>
  <c r="P29" i="57"/>
  <c r="I143" i="57"/>
  <c r="P143" i="57"/>
  <c r="P68" i="57"/>
  <c r="I68" i="57"/>
  <c r="I147" i="57"/>
  <c r="P147" i="57"/>
  <c r="I107" i="57"/>
  <c r="P107" i="57"/>
  <c r="P145" i="57"/>
  <c r="I145" i="57"/>
  <c r="I146" i="57"/>
  <c r="P146" i="57"/>
  <c r="P128" i="57"/>
  <c r="I128" i="57"/>
  <c r="P8" i="57"/>
  <c r="I8" i="57"/>
  <c r="I125" i="57"/>
  <c r="J162" i="57"/>
  <c r="J16" i="41" s="1"/>
  <c r="P151" i="57"/>
  <c r="I151" i="57"/>
  <c r="I67" i="57"/>
  <c r="P67" i="57"/>
  <c r="P125" i="57"/>
  <c r="P64" i="57"/>
  <c r="I64" i="57"/>
  <c r="P120" i="57"/>
  <c r="I46" i="57"/>
  <c r="P46" i="57"/>
  <c r="I144" i="57"/>
  <c r="P144" i="57"/>
  <c r="P28" i="57"/>
  <c r="I28" i="57"/>
  <c r="I30" i="57"/>
  <c r="P30" i="57"/>
  <c r="I62" i="57"/>
  <c r="P62" i="57"/>
  <c r="I10" i="57"/>
  <c r="I149" i="57"/>
  <c r="P149" i="57"/>
  <c r="I27" i="57"/>
  <c r="P27" i="57"/>
  <c r="P99" i="57"/>
  <c r="I75" i="57"/>
  <c r="P75" i="57"/>
  <c r="P21" i="57"/>
  <c r="I21" i="57"/>
  <c r="I88" i="57"/>
  <c r="P88" i="57"/>
  <c r="I23" i="57"/>
  <c r="P23" i="57"/>
  <c r="I58" i="57"/>
  <c r="P58" i="57"/>
  <c r="P96" i="57"/>
  <c r="I96" i="57"/>
  <c r="P37" i="57"/>
  <c r="I37" i="57"/>
  <c r="P56" i="57"/>
  <c r="I56" i="57"/>
  <c r="I120" i="57"/>
  <c r="P72" i="57"/>
  <c r="I72" i="57"/>
  <c r="P34" i="57"/>
  <c r="I34" i="57"/>
  <c r="P25" i="57"/>
  <c r="I25" i="57"/>
  <c r="P127" i="57"/>
  <c r="I127" i="57"/>
  <c r="I83" i="57"/>
  <c r="J124" i="57"/>
  <c r="G16" i="41" s="1"/>
  <c r="P18" i="57"/>
  <c r="I18" i="57"/>
  <c r="P11" i="57"/>
  <c r="I11" i="57"/>
  <c r="P83" i="57"/>
  <c r="I9" i="57"/>
  <c r="P9" i="57"/>
  <c r="I35" i="57"/>
  <c r="P35" i="57"/>
  <c r="I141" i="57"/>
  <c r="P141" i="57"/>
  <c r="P152" i="57"/>
  <c r="I152" i="57"/>
  <c r="I157" i="57"/>
  <c r="P108" i="57"/>
  <c r="P157" i="57"/>
  <c r="P95" i="57"/>
  <c r="I95" i="57"/>
  <c r="I48" i="57"/>
  <c r="P48" i="57"/>
  <c r="P105" i="57"/>
  <c r="I105" i="57"/>
  <c r="P43" i="57"/>
  <c r="I43" i="57"/>
  <c r="AY80" i="9"/>
  <c r="AY81" i="9"/>
  <c r="AY123" i="9"/>
  <c r="AY124" i="9"/>
  <c r="M16" i="41" l="1"/>
  <c r="K124" i="57"/>
  <c r="J163" i="57"/>
  <c r="J164" i="57"/>
  <c r="K162" i="57"/>
  <c r="O163" i="57"/>
  <c r="P3" i="57"/>
  <c r="K81" i="57"/>
  <c r="I163" i="57"/>
  <c r="Q161" i="57"/>
  <c r="Q123" i="57"/>
  <c r="AA163" i="9"/>
  <c r="H16" i="41" l="1"/>
  <c r="B16" i="41"/>
  <c r="L124" i="57"/>
  <c r="E16" i="41"/>
  <c r="L81" i="57"/>
  <c r="K164" i="57"/>
  <c r="K163" i="57"/>
  <c r="P163" i="57"/>
  <c r="Q80" i="57"/>
  <c r="L162" i="57"/>
  <c r="A126" i="56"/>
  <c r="B126" i="56"/>
  <c r="C126" i="56"/>
  <c r="E126" i="56"/>
  <c r="G126" i="56"/>
  <c r="H126" i="56"/>
  <c r="A127" i="56"/>
  <c r="B127" i="56"/>
  <c r="C127" i="56"/>
  <c r="E127" i="56"/>
  <c r="G127" i="56"/>
  <c r="H127" i="56"/>
  <c r="A128" i="56"/>
  <c r="B128" i="56"/>
  <c r="C128" i="56"/>
  <c r="E128" i="56"/>
  <c r="G128" i="56"/>
  <c r="H128" i="56"/>
  <c r="A129" i="56"/>
  <c r="B129" i="56"/>
  <c r="C129" i="56"/>
  <c r="E129" i="56"/>
  <c r="G129" i="56"/>
  <c r="H129" i="56"/>
  <c r="A130" i="56"/>
  <c r="B130" i="56"/>
  <c r="C130" i="56"/>
  <c r="E130" i="56"/>
  <c r="G130" i="56"/>
  <c r="H130" i="56"/>
  <c r="A131" i="56"/>
  <c r="B131" i="56"/>
  <c r="C131" i="56"/>
  <c r="E131" i="56"/>
  <c r="G131" i="56"/>
  <c r="H131" i="56"/>
  <c r="A132" i="56"/>
  <c r="B132" i="56"/>
  <c r="C132" i="56"/>
  <c r="E132" i="56"/>
  <c r="G132" i="56"/>
  <c r="H132" i="56"/>
  <c r="A133" i="56"/>
  <c r="B133" i="56"/>
  <c r="C133" i="56"/>
  <c r="E133" i="56"/>
  <c r="G133" i="56"/>
  <c r="H133" i="56"/>
  <c r="A134" i="56"/>
  <c r="B134" i="56"/>
  <c r="C134" i="56"/>
  <c r="E134" i="56"/>
  <c r="G134" i="56"/>
  <c r="H134" i="56"/>
  <c r="A135" i="56"/>
  <c r="B135" i="56"/>
  <c r="C135" i="56"/>
  <c r="E135" i="56"/>
  <c r="G135" i="56"/>
  <c r="H135" i="56"/>
  <c r="A136" i="56"/>
  <c r="B136" i="56"/>
  <c r="C136" i="56"/>
  <c r="E136" i="56"/>
  <c r="G136" i="56"/>
  <c r="H136" i="56"/>
  <c r="A137" i="56"/>
  <c r="B137" i="56"/>
  <c r="C137" i="56"/>
  <c r="E137" i="56"/>
  <c r="G137" i="56"/>
  <c r="H137" i="56"/>
  <c r="A138" i="56"/>
  <c r="B138" i="56"/>
  <c r="C138" i="56"/>
  <c r="E138" i="56"/>
  <c r="G138" i="56"/>
  <c r="H138" i="56"/>
  <c r="A139" i="56"/>
  <c r="B139" i="56"/>
  <c r="C139" i="56"/>
  <c r="E139" i="56"/>
  <c r="G139" i="56"/>
  <c r="H139" i="56"/>
  <c r="A140" i="56"/>
  <c r="B140" i="56"/>
  <c r="C140" i="56"/>
  <c r="E140" i="56"/>
  <c r="G140" i="56"/>
  <c r="H140" i="56"/>
  <c r="A141" i="56"/>
  <c r="B141" i="56"/>
  <c r="C141" i="56"/>
  <c r="E141" i="56"/>
  <c r="G141" i="56"/>
  <c r="H141" i="56"/>
  <c r="A142" i="56"/>
  <c r="B142" i="56"/>
  <c r="C142" i="56"/>
  <c r="E142" i="56"/>
  <c r="G142" i="56"/>
  <c r="H142" i="56"/>
  <c r="A143" i="56"/>
  <c r="B143" i="56"/>
  <c r="C143" i="56"/>
  <c r="E143" i="56"/>
  <c r="G143" i="56"/>
  <c r="H143" i="56"/>
  <c r="A144" i="56"/>
  <c r="B144" i="56"/>
  <c r="C144" i="56"/>
  <c r="E144" i="56"/>
  <c r="G144" i="56"/>
  <c r="H144" i="56"/>
  <c r="A145" i="56"/>
  <c r="B145" i="56"/>
  <c r="C145" i="56"/>
  <c r="E145" i="56"/>
  <c r="G145" i="56"/>
  <c r="H145" i="56"/>
  <c r="A146" i="56"/>
  <c r="B146" i="56"/>
  <c r="C146" i="56"/>
  <c r="E146" i="56"/>
  <c r="G146" i="56"/>
  <c r="H146" i="56"/>
  <c r="A147" i="56"/>
  <c r="B147" i="56"/>
  <c r="C147" i="56"/>
  <c r="E147" i="56"/>
  <c r="G147" i="56"/>
  <c r="H147" i="56"/>
  <c r="A148" i="56"/>
  <c r="B148" i="56"/>
  <c r="C148" i="56"/>
  <c r="E148" i="56"/>
  <c r="G148" i="56"/>
  <c r="H148" i="56"/>
  <c r="A149" i="56"/>
  <c r="B149" i="56"/>
  <c r="C149" i="56"/>
  <c r="E149" i="56"/>
  <c r="G149" i="56"/>
  <c r="H149" i="56"/>
  <c r="A150" i="56"/>
  <c r="B150" i="56"/>
  <c r="C150" i="56"/>
  <c r="E150" i="56"/>
  <c r="G150" i="56"/>
  <c r="H150" i="56"/>
  <c r="A151" i="56"/>
  <c r="B151" i="56"/>
  <c r="C151" i="56"/>
  <c r="E151" i="56"/>
  <c r="G151" i="56"/>
  <c r="H151" i="56"/>
  <c r="A152" i="56"/>
  <c r="B152" i="56"/>
  <c r="C152" i="56"/>
  <c r="E152" i="56"/>
  <c r="G152" i="56"/>
  <c r="H152" i="56"/>
  <c r="A153" i="56"/>
  <c r="B153" i="56"/>
  <c r="C153" i="56"/>
  <c r="E153" i="56"/>
  <c r="G153" i="56"/>
  <c r="H153" i="56"/>
  <c r="A154" i="56"/>
  <c r="B154" i="56"/>
  <c r="C154" i="56"/>
  <c r="E154" i="56"/>
  <c r="G154" i="56"/>
  <c r="H154" i="56"/>
  <c r="A155" i="56"/>
  <c r="B155" i="56"/>
  <c r="C155" i="56"/>
  <c r="E155" i="56"/>
  <c r="G155" i="56"/>
  <c r="H155" i="56"/>
  <c r="A156" i="56"/>
  <c r="B156" i="56"/>
  <c r="C156" i="56"/>
  <c r="E156" i="56"/>
  <c r="G156" i="56"/>
  <c r="H156" i="56"/>
  <c r="A157" i="56"/>
  <c r="B157" i="56"/>
  <c r="C157" i="56"/>
  <c r="E157" i="56"/>
  <c r="G157" i="56"/>
  <c r="H157" i="56"/>
  <c r="A158" i="56"/>
  <c r="B158" i="56"/>
  <c r="C158" i="56"/>
  <c r="E158" i="56"/>
  <c r="G158" i="56"/>
  <c r="H158" i="56"/>
  <c r="A159" i="56"/>
  <c r="B159" i="56"/>
  <c r="C159" i="56"/>
  <c r="E159" i="56"/>
  <c r="G159" i="56"/>
  <c r="H159" i="56"/>
  <c r="A160" i="56"/>
  <c r="B160" i="56"/>
  <c r="C160" i="56"/>
  <c r="E160" i="56"/>
  <c r="G160" i="56"/>
  <c r="H160" i="56"/>
  <c r="H125" i="56"/>
  <c r="G125" i="56"/>
  <c r="E125" i="56"/>
  <c r="C125" i="56"/>
  <c r="B125" i="56"/>
  <c r="A125" i="56"/>
  <c r="A83" i="56"/>
  <c r="B83" i="56"/>
  <c r="C83" i="56"/>
  <c r="E83" i="56"/>
  <c r="G83" i="56"/>
  <c r="H83" i="56"/>
  <c r="A84" i="56"/>
  <c r="B84" i="56"/>
  <c r="C84" i="56"/>
  <c r="E84" i="56"/>
  <c r="G84" i="56"/>
  <c r="H84" i="56"/>
  <c r="A85" i="56"/>
  <c r="B85" i="56"/>
  <c r="C85" i="56"/>
  <c r="E85" i="56"/>
  <c r="G85" i="56"/>
  <c r="H85" i="56"/>
  <c r="A86" i="56"/>
  <c r="B86" i="56"/>
  <c r="C86" i="56"/>
  <c r="E86" i="56"/>
  <c r="G86" i="56"/>
  <c r="H86" i="56"/>
  <c r="A87" i="56"/>
  <c r="B87" i="56"/>
  <c r="C87" i="56"/>
  <c r="E87" i="56"/>
  <c r="G87" i="56"/>
  <c r="H87" i="56"/>
  <c r="A88" i="56"/>
  <c r="B88" i="56"/>
  <c r="C88" i="56"/>
  <c r="E88" i="56"/>
  <c r="G88" i="56"/>
  <c r="H88" i="56"/>
  <c r="A89" i="56"/>
  <c r="B89" i="56"/>
  <c r="C89" i="56"/>
  <c r="E89" i="56"/>
  <c r="G89" i="56"/>
  <c r="H89" i="56"/>
  <c r="A90" i="56"/>
  <c r="B90" i="56"/>
  <c r="C90" i="56"/>
  <c r="E90" i="56"/>
  <c r="G90" i="56"/>
  <c r="H90" i="56"/>
  <c r="A91" i="56"/>
  <c r="B91" i="56"/>
  <c r="C91" i="56"/>
  <c r="E91" i="56"/>
  <c r="G91" i="56"/>
  <c r="H91" i="56"/>
  <c r="A92" i="56"/>
  <c r="B92" i="56"/>
  <c r="C92" i="56"/>
  <c r="E92" i="56"/>
  <c r="G92" i="56"/>
  <c r="H92" i="56"/>
  <c r="A93" i="56"/>
  <c r="B93" i="56"/>
  <c r="C93" i="56"/>
  <c r="E93" i="56"/>
  <c r="G93" i="56"/>
  <c r="H93" i="56"/>
  <c r="A94" i="56"/>
  <c r="B94" i="56"/>
  <c r="C94" i="56"/>
  <c r="E94" i="56"/>
  <c r="G94" i="56"/>
  <c r="H94" i="56"/>
  <c r="A95" i="56"/>
  <c r="B95" i="56"/>
  <c r="C95" i="56"/>
  <c r="E95" i="56"/>
  <c r="G95" i="56"/>
  <c r="H95" i="56"/>
  <c r="A96" i="56"/>
  <c r="B96" i="56"/>
  <c r="C96" i="56"/>
  <c r="E96" i="56"/>
  <c r="G96" i="56"/>
  <c r="H96" i="56"/>
  <c r="A97" i="56"/>
  <c r="B97" i="56"/>
  <c r="C97" i="56"/>
  <c r="E97" i="56"/>
  <c r="G97" i="56"/>
  <c r="H97" i="56"/>
  <c r="A98" i="56"/>
  <c r="B98" i="56"/>
  <c r="C98" i="56"/>
  <c r="E98" i="56"/>
  <c r="G98" i="56"/>
  <c r="H98" i="56"/>
  <c r="A99" i="56"/>
  <c r="B99" i="56"/>
  <c r="C99" i="56"/>
  <c r="E99" i="56"/>
  <c r="G99" i="56"/>
  <c r="H99" i="56"/>
  <c r="A100" i="56"/>
  <c r="B100" i="56"/>
  <c r="C100" i="56"/>
  <c r="E100" i="56"/>
  <c r="G100" i="56"/>
  <c r="H100" i="56"/>
  <c r="A101" i="56"/>
  <c r="B101" i="56"/>
  <c r="C101" i="56"/>
  <c r="E101" i="56"/>
  <c r="G101" i="56"/>
  <c r="H101" i="56"/>
  <c r="A102" i="56"/>
  <c r="B102" i="56"/>
  <c r="C102" i="56"/>
  <c r="E102" i="56"/>
  <c r="G102" i="56"/>
  <c r="H102" i="56"/>
  <c r="A103" i="56"/>
  <c r="B103" i="56"/>
  <c r="C103" i="56"/>
  <c r="E103" i="56"/>
  <c r="G103" i="56"/>
  <c r="H103" i="56"/>
  <c r="A104" i="56"/>
  <c r="B104" i="56"/>
  <c r="C104" i="56"/>
  <c r="E104" i="56"/>
  <c r="G104" i="56"/>
  <c r="H104" i="56"/>
  <c r="A105" i="56"/>
  <c r="B105" i="56"/>
  <c r="C105" i="56"/>
  <c r="E105" i="56"/>
  <c r="G105" i="56"/>
  <c r="H105" i="56"/>
  <c r="A106" i="56"/>
  <c r="B106" i="56"/>
  <c r="C106" i="56"/>
  <c r="E106" i="56"/>
  <c r="G106" i="56"/>
  <c r="H106" i="56"/>
  <c r="A107" i="56"/>
  <c r="B107" i="56"/>
  <c r="C107" i="56"/>
  <c r="E107" i="56"/>
  <c r="G107" i="56"/>
  <c r="H107" i="56"/>
  <c r="A108" i="56"/>
  <c r="B108" i="56"/>
  <c r="C108" i="56"/>
  <c r="E108" i="56"/>
  <c r="G108" i="56"/>
  <c r="H108" i="56"/>
  <c r="A109" i="56"/>
  <c r="B109" i="56"/>
  <c r="C109" i="56"/>
  <c r="E109" i="56"/>
  <c r="G109" i="56"/>
  <c r="H109" i="56"/>
  <c r="A110" i="56"/>
  <c r="B110" i="56"/>
  <c r="C110" i="56"/>
  <c r="E110" i="56"/>
  <c r="G110" i="56"/>
  <c r="H110" i="56"/>
  <c r="A111" i="56"/>
  <c r="B111" i="56"/>
  <c r="C111" i="56"/>
  <c r="E111" i="56"/>
  <c r="G111" i="56"/>
  <c r="H111" i="56"/>
  <c r="A112" i="56"/>
  <c r="B112" i="56"/>
  <c r="C112" i="56"/>
  <c r="E112" i="56"/>
  <c r="G112" i="56"/>
  <c r="H112" i="56"/>
  <c r="A113" i="56"/>
  <c r="B113" i="56"/>
  <c r="C113" i="56"/>
  <c r="E113" i="56"/>
  <c r="G113" i="56"/>
  <c r="H113" i="56"/>
  <c r="A114" i="56"/>
  <c r="B114" i="56"/>
  <c r="C114" i="56"/>
  <c r="E114" i="56"/>
  <c r="G114" i="56"/>
  <c r="H114" i="56"/>
  <c r="A115" i="56"/>
  <c r="B115" i="56"/>
  <c r="C115" i="56"/>
  <c r="E115" i="56"/>
  <c r="G115" i="56"/>
  <c r="H115" i="56"/>
  <c r="A116" i="56"/>
  <c r="B116" i="56"/>
  <c r="C116" i="56"/>
  <c r="E116" i="56"/>
  <c r="G116" i="56"/>
  <c r="H116" i="56"/>
  <c r="A117" i="56"/>
  <c r="B117" i="56"/>
  <c r="C117" i="56"/>
  <c r="E117" i="56"/>
  <c r="G117" i="56"/>
  <c r="H117" i="56"/>
  <c r="A118" i="56"/>
  <c r="B118" i="56"/>
  <c r="C118" i="56"/>
  <c r="E118" i="56"/>
  <c r="G118" i="56"/>
  <c r="H118" i="56"/>
  <c r="A119" i="56"/>
  <c r="B119" i="56"/>
  <c r="C119" i="56"/>
  <c r="E119" i="56"/>
  <c r="G119" i="56"/>
  <c r="H119" i="56"/>
  <c r="A120" i="56"/>
  <c r="B120" i="56"/>
  <c r="C120" i="56"/>
  <c r="E120" i="56"/>
  <c r="G120" i="56"/>
  <c r="H120" i="56"/>
  <c r="A121" i="56"/>
  <c r="B121" i="56"/>
  <c r="C121" i="56"/>
  <c r="E121" i="56"/>
  <c r="G121" i="56"/>
  <c r="H121" i="56"/>
  <c r="A122" i="56"/>
  <c r="B122" i="56"/>
  <c r="C122" i="56"/>
  <c r="E122" i="56"/>
  <c r="G122" i="56"/>
  <c r="H122" i="56"/>
  <c r="H82" i="56"/>
  <c r="G82" i="56"/>
  <c r="E82" i="56"/>
  <c r="C82" i="56"/>
  <c r="B82" i="56"/>
  <c r="A82" i="56"/>
  <c r="A4" i="56"/>
  <c r="B4" i="56"/>
  <c r="C4" i="56"/>
  <c r="E4" i="56"/>
  <c r="G4" i="56"/>
  <c r="H4" i="56"/>
  <c r="A5" i="56"/>
  <c r="B5" i="56"/>
  <c r="C5" i="56"/>
  <c r="E5" i="56"/>
  <c r="G5" i="56"/>
  <c r="H5" i="56"/>
  <c r="A6" i="56"/>
  <c r="B6" i="56"/>
  <c r="C6" i="56"/>
  <c r="E6" i="56"/>
  <c r="G6" i="56"/>
  <c r="H6" i="56"/>
  <c r="A7" i="56"/>
  <c r="B7" i="56"/>
  <c r="C7" i="56"/>
  <c r="E7" i="56"/>
  <c r="G7" i="56"/>
  <c r="H7" i="56"/>
  <c r="A8" i="56"/>
  <c r="B8" i="56"/>
  <c r="C8" i="56"/>
  <c r="E8" i="56"/>
  <c r="G8" i="56"/>
  <c r="H8" i="56"/>
  <c r="A9" i="56"/>
  <c r="B9" i="56"/>
  <c r="C9" i="56"/>
  <c r="E9" i="56"/>
  <c r="G9" i="56"/>
  <c r="H9" i="56"/>
  <c r="A10" i="56"/>
  <c r="B10" i="56"/>
  <c r="C10" i="56"/>
  <c r="E10" i="56"/>
  <c r="G10" i="56"/>
  <c r="H10" i="56"/>
  <c r="A11" i="56"/>
  <c r="B11" i="56"/>
  <c r="C11" i="56"/>
  <c r="E11" i="56"/>
  <c r="G11" i="56"/>
  <c r="H11" i="56"/>
  <c r="A12" i="56"/>
  <c r="B12" i="56"/>
  <c r="C12" i="56"/>
  <c r="E12" i="56"/>
  <c r="G12" i="56"/>
  <c r="H12" i="56"/>
  <c r="A13" i="56"/>
  <c r="B13" i="56"/>
  <c r="C13" i="56"/>
  <c r="E13" i="56"/>
  <c r="G13" i="56"/>
  <c r="H13" i="56"/>
  <c r="A14" i="56"/>
  <c r="B14" i="56"/>
  <c r="C14" i="56"/>
  <c r="E14" i="56"/>
  <c r="G14" i="56"/>
  <c r="H14" i="56"/>
  <c r="A15" i="56"/>
  <c r="B15" i="56"/>
  <c r="C15" i="56"/>
  <c r="E15" i="56"/>
  <c r="G15" i="56"/>
  <c r="H15" i="56"/>
  <c r="A16" i="56"/>
  <c r="B16" i="56"/>
  <c r="C16" i="56"/>
  <c r="E16" i="56"/>
  <c r="G16" i="56"/>
  <c r="H16" i="56"/>
  <c r="A17" i="56"/>
  <c r="B17" i="56"/>
  <c r="C17" i="56"/>
  <c r="E17" i="56"/>
  <c r="G17" i="56"/>
  <c r="H17" i="56"/>
  <c r="A18" i="56"/>
  <c r="B18" i="56"/>
  <c r="C18" i="56"/>
  <c r="E18" i="56"/>
  <c r="G18" i="56"/>
  <c r="H18" i="56"/>
  <c r="A19" i="56"/>
  <c r="B19" i="56"/>
  <c r="C19" i="56"/>
  <c r="E19" i="56"/>
  <c r="G19" i="56"/>
  <c r="H19" i="56"/>
  <c r="A20" i="56"/>
  <c r="B20" i="56"/>
  <c r="C20" i="56"/>
  <c r="E20" i="56"/>
  <c r="G20" i="56"/>
  <c r="H20" i="56"/>
  <c r="A21" i="56"/>
  <c r="B21" i="56"/>
  <c r="C21" i="56"/>
  <c r="E21" i="56"/>
  <c r="G21" i="56"/>
  <c r="H21" i="56"/>
  <c r="A22" i="56"/>
  <c r="B22" i="56"/>
  <c r="C22" i="56"/>
  <c r="E22" i="56"/>
  <c r="G22" i="56"/>
  <c r="H22" i="56"/>
  <c r="A23" i="56"/>
  <c r="B23" i="56"/>
  <c r="C23" i="56"/>
  <c r="E23" i="56"/>
  <c r="G23" i="56"/>
  <c r="H23" i="56"/>
  <c r="A24" i="56"/>
  <c r="B24" i="56"/>
  <c r="C24" i="56"/>
  <c r="E24" i="56"/>
  <c r="G24" i="56"/>
  <c r="H24" i="56"/>
  <c r="A25" i="56"/>
  <c r="B25" i="56"/>
  <c r="C25" i="56"/>
  <c r="E25" i="56"/>
  <c r="G25" i="56"/>
  <c r="H25" i="56"/>
  <c r="A26" i="56"/>
  <c r="B26" i="56"/>
  <c r="C26" i="56"/>
  <c r="E26" i="56"/>
  <c r="G26" i="56"/>
  <c r="H26" i="56"/>
  <c r="A27" i="56"/>
  <c r="B27" i="56"/>
  <c r="C27" i="56"/>
  <c r="E27" i="56"/>
  <c r="G27" i="56"/>
  <c r="H27" i="56"/>
  <c r="A28" i="56"/>
  <c r="B28" i="56"/>
  <c r="C28" i="56"/>
  <c r="E28" i="56"/>
  <c r="G28" i="56"/>
  <c r="H28" i="56"/>
  <c r="A29" i="56"/>
  <c r="B29" i="56"/>
  <c r="C29" i="56"/>
  <c r="E29" i="56"/>
  <c r="G29" i="56"/>
  <c r="H29" i="56"/>
  <c r="A30" i="56"/>
  <c r="B30" i="56"/>
  <c r="C30" i="56"/>
  <c r="E30" i="56"/>
  <c r="G30" i="56"/>
  <c r="H30" i="56"/>
  <c r="A31" i="56"/>
  <c r="B31" i="56"/>
  <c r="C31" i="56"/>
  <c r="E31" i="56"/>
  <c r="G31" i="56"/>
  <c r="H31" i="56"/>
  <c r="A32" i="56"/>
  <c r="B32" i="56"/>
  <c r="C32" i="56"/>
  <c r="E32" i="56"/>
  <c r="G32" i="56"/>
  <c r="H32" i="56"/>
  <c r="A33" i="56"/>
  <c r="B33" i="56"/>
  <c r="C33" i="56"/>
  <c r="E33" i="56"/>
  <c r="G33" i="56"/>
  <c r="H33" i="56"/>
  <c r="A34" i="56"/>
  <c r="B34" i="56"/>
  <c r="C34" i="56"/>
  <c r="E34" i="56"/>
  <c r="G34" i="56"/>
  <c r="H34" i="56"/>
  <c r="A35" i="56"/>
  <c r="B35" i="56"/>
  <c r="C35" i="56"/>
  <c r="E35" i="56"/>
  <c r="G35" i="56"/>
  <c r="H35" i="56"/>
  <c r="A36" i="56"/>
  <c r="B36" i="56"/>
  <c r="C36" i="56"/>
  <c r="E36" i="56"/>
  <c r="G36" i="56"/>
  <c r="H36" i="56"/>
  <c r="A37" i="56"/>
  <c r="B37" i="56"/>
  <c r="C37" i="56"/>
  <c r="E37" i="56"/>
  <c r="G37" i="56"/>
  <c r="H37" i="56"/>
  <c r="A38" i="56"/>
  <c r="B38" i="56"/>
  <c r="C38" i="56"/>
  <c r="E38" i="56"/>
  <c r="G38" i="56"/>
  <c r="H38" i="56"/>
  <c r="A39" i="56"/>
  <c r="B39" i="56"/>
  <c r="C39" i="56"/>
  <c r="E39" i="56"/>
  <c r="G39" i="56"/>
  <c r="H39" i="56"/>
  <c r="A40" i="56"/>
  <c r="B40" i="56"/>
  <c r="C40" i="56"/>
  <c r="E40" i="56"/>
  <c r="G40" i="56"/>
  <c r="H40" i="56"/>
  <c r="A41" i="56"/>
  <c r="B41" i="56"/>
  <c r="C41" i="56"/>
  <c r="E41" i="56"/>
  <c r="G41" i="56"/>
  <c r="H41" i="56"/>
  <c r="A42" i="56"/>
  <c r="B42" i="56"/>
  <c r="C42" i="56"/>
  <c r="E42" i="56"/>
  <c r="G42" i="56"/>
  <c r="H42" i="56"/>
  <c r="A43" i="56"/>
  <c r="B43" i="56"/>
  <c r="C43" i="56"/>
  <c r="E43" i="56"/>
  <c r="G43" i="56"/>
  <c r="H43" i="56"/>
  <c r="A44" i="56"/>
  <c r="B44" i="56"/>
  <c r="C44" i="56"/>
  <c r="E44" i="56"/>
  <c r="G44" i="56"/>
  <c r="H44" i="56"/>
  <c r="A45" i="56"/>
  <c r="B45" i="56"/>
  <c r="C45" i="56"/>
  <c r="E45" i="56"/>
  <c r="G45" i="56"/>
  <c r="H45" i="56"/>
  <c r="A46" i="56"/>
  <c r="B46" i="56"/>
  <c r="C46" i="56"/>
  <c r="E46" i="56"/>
  <c r="G46" i="56"/>
  <c r="H46" i="56"/>
  <c r="A47" i="56"/>
  <c r="B47" i="56"/>
  <c r="C47" i="56"/>
  <c r="E47" i="56"/>
  <c r="G47" i="56"/>
  <c r="H47" i="56"/>
  <c r="A48" i="56"/>
  <c r="B48" i="56"/>
  <c r="C48" i="56"/>
  <c r="E48" i="56"/>
  <c r="G48" i="56"/>
  <c r="H48" i="56"/>
  <c r="A49" i="56"/>
  <c r="B49" i="56"/>
  <c r="C49" i="56"/>
  <c r="E49" i="56"/>
  <c r="G49" i="56"/>
  <c r="H49" i="56"/>
  <c r="A50" i="56"/>
  <c r="B50" i="56"/>
  <c r="C50" i="56"/>
  <c r="E50" i="56"/>
  <c r="G50" i="56"/>
  <c r="H50" i="56"/>
  <c r="A51" i="56"/>
  <c r="B51" i="56"/>
  <c r="C51" i="56"/>
  <c r="E51" i="56"/>
  <c r="G51" i="56"/>
  <c r="H51" i="56"/>
  <c r="A52" i="56"/>
  <c r="B52" i="56"/>
  <c r="C52" i="56"/>
  <c r="E52" i="56"/>
  <c r="G52" i="56"/>
  <c r="H52" i="56"/>
  <c r="A53" i="56"/>
  <c r="B53" i="56"/>
  <c r="C53" i="56"/>
  <c r="E53" i="56"/>
  <c r="G53" i="56"/>
  <c r="H53" i="56"/>
  <c r="A54" i="56"/>
  <c r="B54" i="56"/>
  <c r="C54" i="56"/>
  <c r="E54" i="56"/>
  <c r="G54" i="56"/>
  <c r="H54" i="56"/>
  <c r="A55" i="56"/>
  <c r="B55" i="56"/>
  <c r="C55" i="56"/>
  <c r="E55" i="56"/>
  <c r="G55" i="56"/>
  <c r="H55" i="56"/>
  <c r="A56" i="56"/>
  <c r="B56" i="56"/>
  <c r="C56" i="56"/>
  <c r="E56" i="56"/>
  <c r="G56" i="56"/>
  <c r="H56" i="56"/>
  <c r="A57" i="56"/>
  <c r="B57" i="56"/>
  <c r="C57" i="56"/>
  <c r="E57" i="56"/>
  <c r="G57" i="56"/>
  <c r="H57" i="56"/>
  <c r="A58" i="56"/>
  <c r="B58" i="56"/>
  <c r="C58" i="56"/>
  <c r="E58" i="56"/>
  <c r="G58" i="56"/>
  <c r="H58" i="56"/>
  <c r="A59" i="56"/>
  <c r="B59" i="56"/>
  <c r="C59" i="56"/>
  <c r="E59" i="56"/>
  <c r="G59" i="56"/>
  <c r="H59" i="56"/>
  <c r="A60" i="56"/>
  <c r="B60" i="56"/>
  <c r="C60" i="56"/>
  <c r="E60" i="56"/>
  <c r="G60" i="56"/>
  <c r="H60" i="56"/>
  <c r="A61" i="56"/>
  <c r="B61" i="56"/>
  <c r="C61" i="56"/>
  <c r="E61" i="56"/>
  <c r="G61" i="56"/>
  <c r="H61" i="56"/>
  <c r="A62" i="56"/>
  <c r="B62" i="56"/>
  <c r="C62" i="56"/>
  <c r="E62" i="56"/>
  <c r="G62" i="56"/>
  <c r="H62" i="56"/>
  <c r="A63" i="56"/>
  <c r="B63" i="56"/>
  <c r="C63" i="56"/>
  <c r="E63" i="56"/>
  <c r="G63" i="56"/>
  <c r="H63" i="56"/>
  <c r="A64" i="56"/>
  <c r="B64" i="56"/>
  <c r="C64" i="56"/>
  <c r="E64" i="56"/>
  <c r="G64" i="56"/>
  <c r="H64" i="56"/>
  <c r="A65" i="56"/>
  <c r="B65" i="56"/>
  <c r="C65" i="56"/>
  <c r="E65" i="56"/>
  <c r="G65" i="56"/>
  <c r="H65" i="56"/>
  <c r="A66" i="56"/>
  <c r="B66" i="56"/>
  <c r="C66" i="56"/>
  <c r="E66" i="56"/>
  <c r="G66" i="56"/>
  <c r="H66" i="56"/>
  <c r="A67" i="56"/>
  <c r="B67" i="56"/>
  <c r="C67" i="56"/>
  <c r="E67" i="56"/>
  <c r="G67" i="56"/>
  <c r="H67" i="56"/>
  <c r="A68" i="56"/>
  <c r="B68" i="56"/>
  <c r="C68" i="56"/>
  <c r="E68" i="56"/>
  <c r="G68" i="56"/>
  <c r="H68" i="56"/>
  <c r="A69" i="56"/>
  <c r="B69" i="56"/>
  <c r="C69" i="56"/>
  <c r="E69" i="56"/>
  <c r="G69" i="56"/>
  <c r="H69" i="56"/>
  <c r="A70" i="56"/>
  <c r="B70" i="56"/>
  <c r="C70" i="56"/>
  <c r="E70" i="56"/>
  <c r="G70" i="56"/>
  <c r="H70" i="56"/>
  <c r="A71" i="56"/>
  <c r="B71" i="56"/>
  <c r="C71" i="56"/>
  <c r="E71" i="56"/>
  <c r="G71" i="56"/>
  <c r="H71" i="56"/>
  <c r="A72" i="56"/>
  <c r="B72" i="56"/>
  <c r="C72" i="56"/>
  <c r="E72" i="56"/>
  <c r="G72" i="56"/>
  <c r="H72" i="56"/>
  <c r="A73" i="56"/>
  <c r="B73" i="56"/>
  <c r="C73" i="56"/>
  <c r="E73" i="56"/>
  <c r="G73" i="56"/>
  <c r="H73" i="56"/>
  <c r="A74" i="56"/>
  <c r="B74" i="56"/>
  <c r="C74" i="56"/>
  <c r="E74" i="56"/>
  <c r="G74" i="56"/>
  <c r="H74" i="56"/>
  <c r="A75" i="56"/>
  <c r="B75" i="56"/>
  <c r="C75" i="56"/>
  <c r="E75" i="56"/>
  <c r="G75" i="56"/>
  <c r="H75" i="56"/>
  <c r="A76" i="56"/>
  <c r="B76" i="56"/>
  <c r="C76" i="56"/>
  <c r="E76" i="56"/>
  <c r="G76" i="56"/>
  <c r="H76" i="56"/>
  <c r="A77" i="56"/>
  <c r="B77" i="56"/>
  <c r="C77" i="56"/>
  <c r="E77" i="56"/>
  <c r="G77" i="56"/>
  <c r="H77" i="56"/>
  <c r="A78" i="56"/>
  <c r="B78" i="56"/>
  <c r="C78" i="56"/>
  <c r="E78" i="56"/>
  <c r="G78" i="56"/>
  <c r="H78" i="56"/>
  <c r="A79" i="56"/>
  <c r="B79" i="56"/>
  <c r="C79" i="56"/>
  <c r="E79" i="56"/>
  <c r="G79" i="56"/>
  <c r="H79" i="56"/>
  <c r="H3" i="56"/>
  <c r="G3" i="56"/>
  <c r="E3" i="56"/>
  <c r="C3" i="56"/>
  <c r="B3" i="56"/>
  <c r="A3" i="56"/>
  <c r="C16" i="41" l="1"/>
  <c r="K16" i="41"/>
  <c r="M124" i="57"/>
  <c r="F16" i="41"/>
  <c r="M162" i="57"/>
  <c r="L164" i="57"/>
  <c r="M164" i="57" s="1"/>
  <c r="I16" i="41"/>
  <c r="L163" i="57"/>
  <c r="M81" i="57"/>
  <c r="G163" i="56"/>
  <c r="H166" i="56"/>
  <c r="O160" i="56"/>
  <c r="O159" i="56"/>
  <c r="O158" i="56"/>
  <c r="I158" i="56"/>
  <c r="O157" i="56"/>
  <c r="I157" i="56"/>
  <c r="O156" i="56"/>
  <c r="O155" i="56"/>
  <c r="I155" i="56"/>
  <c r="O154" i="56"/>
  <c r="O153" i="56"/>
  <c r="I153" i="56"/>
  <c r="O152" i="56"/>
  <c r="O151" i="56"/>
  <c r="O150" i="56"/>
  <c r="O149" i="56"/>
  <c r="I149" i="56"/>
  <c r="O148" i="56"/>
  <c r="O147" i="56"/>
  <c r="I147" i="56"/>
  <c r="O146" i="56"/>
  <c r="I146" i="56"/>
  <c r="O145" i="56"/>
  <c r="I145" i="56"/>
  <c r="O144" i="56"/>
  <c r="O143" i="56"/>
  <c r="O142" i="56"/>
  <c r="O141" i="56"/>
  <c r="I141" i="56"/>
  <c r="O140" i="56"/>
  <c r="O139" i="56"/>
  <c r="O138" i="56"/>
  <c r="I138" i="56"/>
  <c r="O137" i="56"/>
  <c r="I137" i="56"/>
  <c r="O136" i="56"/>
  <c r="O135" i="56"/>
  <c r="O134" i="56"/>
  <c r="O133" i="56"/>
  <c r="I133" i="56"/>
  <c r="O132" i="56"/>
  <c r="O131" i="56"/>
  <c r="I131" i="56"/>
  <c r="O130" i="56"/>
  <c r="I130" i="56"/>
  <c r="O129" i="56"/>
  <c r="I129" i="56"/>
  <c r="O128" i="56"/>
  <c r="O127" i="56"/>
  <c r="O126" i="56"/>
  <c r="I126" i="56"/>
  <c r="O125" i="56"/>
  <c r="O122" i="56"/>
  <c r="I122" i="56"/>
  <c r="O121" i="56"/>
  <c r="O120" i="56"/>
  <c r="I120" i="56"/>
  <c r="O119" i="56"/>
  <c r="O118" i="56"/>
  <c r="I118" i="56"/>
  <c r="O117" i="56"/>
  <c r="O116" i="56"/>
  <c r="I116" i="56"/>
  <c r="O115" i="56"/>
  <c r="I115" i="56"/>
  <c r="O114" i="56"/>
  <c r="I114" i="56"/>
  <c r="O113" i="56"/>
  <c r="O112" i="56"/>
  <c r="I112" i="56"/>
  <c r="O111" i="56"/>
  <c r="O110" i="56"/>
  <c r="I110" i="56"/>
  <c r="O109" i="56"/>
  <c r="O108" i="56"/>
  <c r="I108" i="56"/>
  <c r="O107" i="56"/>
  <c r="I107" i="56"/>
  <c r="O106" i="56"/>
  <c r="I106" i="56"/>
  <c r="O105" i="56"/>
  <c r="O104" i="56"/>
  <c r="I104" i="56"/>
  <c r="O103" i="56"/>
  <c r="O102" i="56"/>
  <c r="I102" i="56"/>
  <c r="O101" i="56"/>
  <c r="O100" i="56"/>
  <c r="I100" i="56"/>
  <c r="O99" i="56"/>
  <c r="I99" i="56"/>
  <c r="O98" i="56"/>
  <c r="I98" i="56"/>
  <c r="O97" i="56"/>
  <c r="O96" i="56"/>
  <c r="I96" i="56"/>
  <c r="O95" i="56"/>
  <c r="O94" i="56"/>
  <c r="I94" i="56"/>
  <c r="O93" i="56"/>
  <c r="O92" i="56"/>
  <c r="I92" i="56"/>
  <c r="O91" i="56"/>
  <c r="I91" i="56"/>
  <c r="O90" i="56"/>
  <c r="I90" i="56"/>
  <c r="O89" i="56"/>
  <c r="O88" i="56"/>
  <c r="I88" i="56"/>
  <c r="O87" i="56"/>
  <c r="O86" i="56"/>
  <c r="I86" i="56"/>
  <c r="O85" i="56"/>
  <c r="I85" i="56"/>
  <c r="O84" i="56"/>
  <c r="I84" i="56"/>
  <c r="O83" i="56"/>
  <c r="I83" i="56"/>
  <c r="O82" i="56"/>
  <c r="I82" i="56"/>
  <c r="O79" i="56"/>
  <c r="O78" i="56"/>
  <c r="O77" i="56"/>
  <c r="I77" i="56"/>
  <c r="O76" i="56"/>
  <c r="O75" i="56"/>
  <c r="O74" i="56"/>
  <c r="O73" i="56"/>
  <c r="I73" i="56"/>
  <c r="O72" i="56"/>
  <c r="O71" i="56"/>
  <c r="O70" i="56"/>
  <c r="O69" i="56"/>
  <c r="I69" i="56"/>
  <c r="O68" i="56"/>
  <c r="O67" i="56"/>
  <c r="O66" i="56"/>
  <c r="O65" i="56"/>
  <c r="I65" i="56"/>
  <c r="O64" i="56"/>
  <c r="I64" i="56"/>
  <c r="O63" i="56"/>
  <c r="O62" i="56"/>
  <c r="O61" i="56"/>
  <c r="I61" i="56"/>
  <c r="O60" i="56"/>
  <c r="O59" i="56"/>
  <c r="I59" i="56"/>
  <c r="O58" i="56"/>
  <c r="I58" i="56"/>
  <c r="O57" i="56"/>
  <c r="I57" i="56"/>
  <c r="O56" i="56"/>
  <c r="O55" i="56"/>
  <c r="O54" i="56"/>
  <c r="O53" i="56"/>
  <c r="I53" i="56"/>
  <c r="O52" i="56"/>
  <c r="I52" i="56"/>
  <c r="O51" i="56"/>
  <c r="O50" i="56"/>
  <c r="O49" i="56"/>
  <c r="I49" i="56"/>
  <c r="O48" i="56"/>
  <c r="I48" i="56"/>
  <c r="O47" i="56"/>
  <c r="O46" i="56"/>
  <c r="O45" i="56"/>
  <c r="I45" i="56"/>
  <c r="O44" i="56"/>
  <c r="O43" i="56"/>
  <c r="O42" i="56"/>
  <c r="I42" i="56"/>
  <c r="O41" i="56"/>
  <c r="I41" i="56"/>
  <c r="O40" i="56"/>
  <c r="I40" i="56"/>
  <c r="O39" i="56"/>
  <c r="O38" i="56"/>
  <c r="I38" i="56"/>
  <c r="O37" i="56"/>
  <c r="I37" i="56"/>
  <c r="O36" i="56"/>
  <c r="I36" i="56"/>
  <c r="O35" i="56"/>
  <c r="O34" i="56"/>
  <c r="O33" i="56"/>
  <c r="I33" i="56"/>
  <c r="O32" i="56"/>
  <c r="I32" i="56"/>
  <c r="O31" i="56"/>
  <c r="O30" i="56"/>
  <c r="O29" i="56"/>
  <c r="I29" i="56"/>
  <c r="O28" i="56"/>
  <c r="I28" i="56"/>
  <c r="O27" i="56"/>
  <c r="O26" i="56"/>
  <c r="O25" i="56"/>
  <c r="I25" i="56"/>
  <c r="O24" i="56"/>
  <c r="I24" i="56"/>
  <c r="O23" i="56"/>
  <c r="O22" i="56"/>
  <c r="O21" i="56"/>
  <c r="I21" i="56"/>
  <c r="O20" i="56"/>
  <c r="O19" i="56"/>
  <c r="P19" i="56"/>
  <c r="O18" i="56"/>
  <c r="I18" i="56"/>
  <c r="O17" i="56"/>
  <c r="P17" i="56"/>
  <c r="I17" i="56"/>
  <c r="O16" i="56"/>
  <c r="I16" i="56"/>
  <c r="O15" i="56"/>
  <c r="O14" i="56"/>
  <c r="I14" i="56"/>
  <c r="O13" i="56"/>
  <c r="P13" i="56"/>
  <c r="I13" i="56"/>
  <c r="O12" i="56"/>
  <c r="O11" i="56"/>
  <c r="P11" i="56"/>
  <c r="O10" i="56"/>
  <c r="P10" i="56"/>
  <c r="O9" i="56"/>
  <c r="P9" i="56"/>
  <c r="I9" i="56"/>
  <c r="O8" i="56"/>
  <c r="I8" i="56"/>
  <c r="O7" i="56"/>
  <c r="I7" i="56"/>
  <c r="O6" i="56"/>
  <c r="P6" i="56"/>
  <c r="O5" i="56"/>
  <c r="I5" i="56"/>
  <c r="O4" i="56"/>
  <c r="P4" i="56"/>
  <c r="O3" i="56"/>
  <c r="AX126" i="9"/>
  <c r="AX127" i="9"/>
  <c r="AX128" i="9"/>
  <c r="AX129" i="9"/>
  <c r="AX130" i="9"/>
  <c r="AX131" i="9"/>
  <c r="AX132" i="9"/>
  <c r="AX133" i="9"/>
  <c r="AX134" i="9"/>
  <c r="AX135" i="9"/>
  <c r="AX136" i="9"/>
  <c r="AX137" i="9"/>
  <c r="AX138" i="9"/>
  <c r="AX139" i="9"/>
  <c r="AX140" i="9"/>
  <c r="AX141" i="9"/>
  <c r="AX142" i="9"/>
  <c r="AX143" i="9"/>
  <c r="AX144" i="9"/>
  <c r="AX145" i="9"/>
  <c r="AX146" i="9"/>
  <c r="AX147" i="9"/>
  <c r="AX148" i="9"/>
  <c r="AX149" i="9"/>
  <c r="AX150" i="9"/>
  <c r="AX151" i="9"/>
  <c r="AX152" i="9"/>
  <c r="AX153" i="9"/>
  <c r="AX154" i="9"/>
  <c r="AX155" i="9"/>
  <c r="AX156" i="9"/>
  <c r="AX157" i="9"/>
  <c r="AX158" i="9"/>
  <c r="AX159" i="9"/>
  <c r="AX160" i="9"/>
  <c r="AX125" i="9"/>
  <c r="AX83" i="9"/>
  <c r="AX84" i="9"/>
  <c r="AX85" i="9"/>
  <c r="AX86" i="9"/>
  <c r="AX87" i="9"/>
  <c r="AX88" i="9"/>
  <c r="AX89" i="9"/>
  <c r="AX90" i="9"/>
  <c r="AX91" i="9"/>
  <c r="AX92" i="9"/>
  <c r="AX93" i="9"/>
  <c r="AX94" i="9"/>
  <c r="AX95" i="9"/>
  <c r="AX96" i="9"/>
  <c r="AX97" i="9"/>
  <c r="AX98" i="9"/>
  <c r="AX99" i="9"/>
  <c r="AX100" i="9"/>
  <c r="AX101" i="9"/>
  <c r="AX102" i="9"/>
  <c r="AX103" i="9"/>
  <c r="AX104" i="9"/>
  <c r="AX105" i="9"/>
  <c r="AX106" i="9"/>
  <c r="AX107" i="9"/>
  <c r="AX108" i="9"/>
  <c r="AX109" i="9"/>
  <c r="AX110" i="9"/>
  <c r="AX111" i="9"/>
  <c r="AX112" i="9"/>
  <c r="AX113" i="9"/>
  <c r="AX114" i="9"/>
  <c r="AX115" i="9"/>
  <c r="AX116" i="9"/>
  <c r="AX117" i="9"/>
  <c r="AX118" i="9"/>
  <c r="AX119" i="9"/>
  <c r="AX120" i="9"/>
  <c r="AX121" i="9"/>
  <c r="AX122" i="9"/>
  <c r="AX82" i="9"/>
  <c r="AX4" i="9"/>
  <c r="AX5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X23" i="9"/>
  <c r="AX24" i="9"/>
  <c r="AX25" i="9"/>
  <c r="AX26" i="9"/>
  <c r="AX27" i="9"/>
  <c r="AX28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X41" i="9"/>
  <c r="AX42" i="9"/>
  <c r="AX43" i="9"/>
  <c r="AX44" i="9"/>
  <c r="AX45" i="9"/>
  <c r="AX46" i="9"/>
  <c r="AX47" i="9"/>
  <c r="AX48" i="9"/>
  <c r="AX49" i="9"/>
  <c r="AX50" i="9"/>
  <c r="AX51" i="9"/>
  <c r="AX52" i="9"/>
  <c r="AX53" i="9"/>
  <c r="AX54" i="9"/>
  <c r="AX55" i="9"/>
  <c r="AX56" i="9"/>
  <c r="AX57" i="9"/>
  <c r="AX58" i="9"/>
  <c r="AX59" i="9"/>
  <c r="AX60" i="9"/>
  <c r="AX61" i="9"/>
  <c r="AX62" i="9"/>
  <c r="AX63" i="9"/>
  <c r="AX64" i="9"/>
  <c r="AX65" i="9"/>
  <c r="AX66" i="9"/>
  <c r="AX67" i="9"/>
  <c r="AX68" i="9"/>
  <c r="AX69" i="9"/>
  <c r="AX70" i="9"/>
  <c r="AX71" i="9"/>
  <c r="AX72" i="9"/>
  <c r="AX73" i="9"/>
  <c r="AX74" i="9"/>
  <c r="AX75" i="9"/>
  <c r="AX76" i="9"/>
  <c r="AX77" i="9"/>
  <c r="AX78" i="9"/>
  <c r="AX79" i="9"/>
  <c r="AX3" i="9"/>
  <c r="M163" i="57" l="1"/>
  <c r="L16" i="41"/>
  <c r="AX163" i="9"/>
  <c r="P15" i="56"/>
  <c r="O163" i="56"/>
  <c r="I113" i="56"/>
  <c r="I62" i="56"/>
  <c r="I152" i="56"/>
  <c r="I11" i="56"/>
  <c r="P22" i="56"/>
  <c r="I72" i="56"/>
  <c r="I75" i="56"/>
  <c r="I135" i="56"/>
  <c r="Q161" i="56"/>
  <c r="I151" i="56"/>
  <c r="P14" i="56"/>
  <c r="I27" i="56"/>
  <c r="P8" i="56"/>
  <c r="I44" i="56"/>
  <c r="I132" i="56"/>
  <c r="P5" i="56"/>
  <c r="I55" i="56"/>
  <c r="P7" i="56"/>
  <c r="I10" i="56"/>
  <c r="I148" i="56"/>
  <c r="I31" i="56"/>
  <c r="I117" i="56"/>
  <c r="I4" i="56"/>
  <c r="I71" i="56"/>
  <c r="I35" i="56"/>
  <c r="I139" i="56"/>
  <c r="I136" i="56"/>
  <c r="I20" i="56"/>
  <c r="P20" i="56"/>
  <c r="I34" i="56"/>
  <c r="I97" i="56"/>
  <c r="I78" i="56"/>
  <c r="I119" i="56"/>
  <c r="I87" i="56"/>
  <c r="P21" i="56"/>
  <c r="I101" i="56"/>
  <c r="I68" i="56"/>
  <c r="I142" i="56"/>
  <c r="P18" i="56"/>
  <c r="I51" i="56"/>
  <c r="P12" i="56"/>
  <c r="I103" i="56"/>
  <c r="I6" i="56"/>
  <c r="I30" i="56"/>
  <c r="I54" i="56"/>
  <c r="I154" i="56"/>
  <c r="I128" i="56"/>
  <c r="I23" i="56"/>
  <c r="I47" i="56"/>
  <c r="I67" i="56"/>
  <c r="I93" i="56"/>
  <c r="I109" i="56"/>
  <c r="I144" i="56"/>
  <c r="I160" i="56"/>
  <c r="I50" i="56"/>
  <c r="I60" i="56"/>
  <c r="I134" i="56"/>
  <c r="I46" i="56"/>
  <c r="I76" i="56"/>
  <c r="I121" i="56"/>
  <c r="I140" i="56"/>
  <c r="I156" i="56"/>
  <c r="I125" i="56"/>
  <c r="I74" i="56"/>
  <c r="P16" i="56"/>
  <c r="I26" i="56"/>
  <c r="I70" i="56"/>
  <c r="I150" i="56"/>
  <c r="I12" i="56"/>
  <c r="I19" i="56"/>
  <c r="I43" i="56"/>
  <c r="I63" i="56"/>
  <c r="I22" i="56"/>
  <c r="I89" i="56"/>
  <c r="I105" i="56"/>
  <c r="I127" i="56"/>
  <c r="I56" i="56"/>
  <c r="I66" i="56"/>
  <c r="I95" i="56"/>
  <c r="I111" i="56"/>
  <c r="I143" i="56"/>
  <c r="I159" i="56"/>
  <c r="I15" i="56"/>
  <c r="I39" i="56"/>
  <c r="I79" i="56"/>
  <c r="F4" i="47"/>
  <c r="F5" i="47"/>
  <c r="F6" i="47"/>
  <c r="F7" i="47"/>
  <c r="F8" i="47"/>
  <c r="F9" i="47"/>
  <c r="F10" i="47"/>
  <c r="F11" i="47"/>
  <c r="F12" i="47"/>
  <c r="F13" i="47"/>
  <c r="F14" i="47"/>
  <c r="F15" i="47"/>
  <c r="F16" i="47"/>
  <c r="F17" i="47"/>
  <c r="F18" i="47"/>
  <c r="F19" i="47"/>
  <c r="F20" i="47"/>
  <c r="F21" i="47"/>
  <c r="F22" i="47"/>
  <c r="F23" i="47"/>
  <c r="F24" i="47"/>
  <c r="F25" i="47"/>
  <c r="F26" i="47"/>
  <c r="F27" i="47"/>
  <c r="F28" i="47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F53" i="47"/>
  <c r="F54" i="47"/>
  <c r="F55" i="47"/>
  <c r="F56" i="47"/>
  <c r="F57" i="47"/>
  <c r="F58" i="47"/>
  <c r="F59" i="47"/>
  <c r="F60" i="47"/>
  <c r="F61" i="47"/>
  <c r="F62" i="47"/>
  <c r="F63" i="47"/>
  <c r="F64" i="47"/>
  <c r="F65" i="47"/>
  <c r="F66" i="47"/>
  <c r="F67" i="47"/>
  <c r="F68" i="47"/>
  <c r="F69" i="47"/>
  <c r="F70" i="47"/>
  <c r="F71" i="47"/>
  <c r="F72" i="47"/>
  <c r="F73" i="47"/>
  <c r="F74" i="47"/>
  <c r="F75" i="47"/>
  <c r="F76" i="47"/>
  <c r="F77" i="47"/>
  <c r="F78" i="47"/>
  <c r="F79" i="47"/>
  <c r="F125" i="47"/>
  <c r="F126" i="47"/>
  <c r="F127" i="47"/>
  <c r="F128" i="47"/>
  <c r="F129" i="47"/>
  <c r="F130" i="47"/>
  <c r="F131" i="47"/>
  <c r="F132" i="47"/>
  <c r="F133" i="47"/>
  <c r="F134" i="47"/>
  <c r="F135" i="47"/>
  <c r="F136" i="47"/>
  <c r="F137" i="47"/>
  <c r="F138" i="47"/>
  <c r="F139" i="47"/>
  <c r="F140" i="47"/>
  <c r="F141" i="47"/>
  <c r="F142" i="47"/>
  <c r="F143" i="47"/>
  <c r="F144" i="47"/>
  <c r="F145" i="47"/>
  <c r="F146" i="47"/>
  <c r="F147" i="47"/>
  <c r="F148" i="47"/>
  <c r="F149" i="47"/>
  <c r="F150" i="47"/>
  <c r="F151" i="47"/>
  <c r="F152" i="47"/>
  <c r="F153" i="47"/>
  <c r="F154" i="47"/>
  <c r="F155" i="47"/>
  <c r="F156" i="47"/>
  <c r="F157" i="47"/>
  <c r="F158" i="47"/>
  <c r="F159" i="47"/>
  <c r="F160" i="47"/>
  <c r="F82" i="47"/>
  <c r="F83" i="47"/>
  <c r="F84" i="47"/>
  <c r="F85" i="47"/>
  <c r="F86" i="47"/>
  <c r="F87" i="47"/>
  <c r="F88" i="47"/>
  <c r="F89" i="47"/>
  <c r="F90" i="47"/>
  <c r="F91" i="47"/>
  <c r="F92" i="47"/>
  <c r="F93" i="47"/>
  <c r="F94" i="47"/>
  <c r="F95" i="47"/>
  <c r="F96" i="47"/>
  <c r="F97" i="47"/>
  <c r="F98" i="47"/>
  <c r="F99" i="47"/>
  <c r="F100" i="47"/>
  <c r="F101" i="47"/>
  <c r="F102" i="47"/>
  <c r="F103" i="47"/>
  <c r="F104" i="47"/>
  <c r="F105" i="47"/>
  <c r="F106" i="47"/>
  <c r="F107" i="47"/>
  <c r="F108" i="47"/>
  <c r="F109" i="47"/>
  <c r="F110" i="47"/>
  <c r="F111" i="47"/>
  <c r="F112" i="47"/>
  <c r="F113" i="47"/>
  <c r="F114" i="47"/>
  <c r="F115" i="47"/>
  <c r="F116" i="47"/>
  <c r="F117" i="47"/>
  <c r="F118" i="47"/>
  <c r="F119" i="47"/>
  <c r="F120" i="47"/>
  <c r="F121" i="47"/>
  <c r="F122" i="47"/>
  <c r="F3" i="47"/>
  <c r="G125" i="54"/>
  <c r="G126" i="54"/>
  <c r="G127" i="54"/>
  <c r="G128" i="54"/>
  <c r="G129" i="54"/>
  <c r="G130" i="54"/>
  <c r="G131" i="54"/>
  <c r="G132" i="54"/>
  <c r="G133" i="54"/>
  <c r="G134" i="54"/>
  <c r="G135" i="54"/>
  <c r="G136" i="54"/>
  <c r="G137" i="54"/>
  <c r="G138" i="54"/>
  <c r="G139" i="54"/>
  <c r="G140" i="54"/>
  <c r="G141" i="54"/>
  <c r="G142" i="54"/>
  <c r="G143" i="54"/>
  <c r="G144" i="54"/>
  <c r="G145" i="54"/>
  <c r="G146" i="54"/>
  <c r="G147" i="54"/>
  <c r="G148" i="54"/>
  <c r="G149" i="54"/>
  <c r="G150" i="54"/>
  <c r="G151" i="54"/>
  <c r="G152" i="54"/>
  <c r="G153" i="54"/>
  <c r="G154" i="54"/>
  <c r="G155" i="54"/>
  <c r="G156" i="54"/>
  <c r="G157" i="54"/>
  <c r="G158" i="54"/>
  <c r="G159" i="54"/>
  <c r="G160" i="54"/>
  <c r="G82" i="54"/>
  <c r="G83" i="54"/>
  <c r="G84" i="54"/>
  <c r="G85" i="54"/>
  <c r="G86" i="54"/>
  <c r="G87" i="54"/>
  <c r="G88" i="54"/>
  <c r="G89" i="54"/>
  <c r="G90" i="54"/>
  <c r="G91" i="54"/>
  <c r="G92" i="54"/>
  <c r="G93" i="54"/>
  <c r="G94" i="54"/>
  <c r="G95" i="54"/>
  <c r="G96" i="54"/>
  <c r="G97" i="54"/>
  <c r="G98" i="54"/>
  <c r="G99" i="54"/>
  <c r="G100" i="54"/>
  <c r="G101" i="54"/>
  <c r="G102" i="54"/>
  <c r="G103" i="54"/>
  <c r="G104" i="54"/>
  <c r="G105" i="54"/>
  <c r="G106" i="54"/>
  <c r="G107" i="54"/>
  <c r="G108" i="54"/>
  <c r="G109" i="54"/>
  <c r="G110" i="54"/>
  <c r="G111" i="54"/>
  <c r="G112" i="54"/>
  <c r="G113" i="54"/>
  <c r="G114" i="54"/>
  <c r="G115" i="54"/>
  <c r="G116" i="54"/>
  <c r="G117" i="54"/>
  <c r="G118" i="54"/>
  <c r="G119" i="54"/>
  <c r="G120" i="54"/>
  <c r="G121" i="54"/>
  <c r="G122" i="54"/>
  <c r="G4" i="54"/>
  <c r="G5" i="54"/>
  <c r="G6" i="54"/>
  <c r="G7" i="54"/>
  <c r="G8" i="54"/>
  <c r="G9" i="54"/>
  <c r="G10" i="54"/>
  <c r="G11" i="54"/>
  <c r="G12" i="54"/>
  <c r="G13" i="54"/>
  <c r="G14" i="54"/>
  <c r="G15" i="54"/>
  <c r="G16" i="54"/>
  <c r="G17" i="54"/>
  <c r="G18" i="54"/>
  <c r="G19" i="54"/>
  <c r="G20" i="54"/>
  <c r="G21" i="54"/>
  <c r="G22" i="54"/>
  <c r="G23" i="54"/>
  <c r="G24" i="54"/>
  <c r="G25" i="54"/>
  <c r="G26" i="54"/>
  <c r="G27" i="54"/>
  <c r="G28" i="54"/>
  <c r="G29" i="54"/>
  <c r="G30" i="54"/>
  <c r="G31" i="54"/>
  <c r="G32" i="54"/>
  <c r="G33" i="54"/>
  <c r="G34" i="54"/>
  <c r="G35" i="54"/>
  <c r="G36" i="54"/>
  <c r="G37" i="54"/>
  <c r="G38" i="54"/>
  <c r="G39" i="54"/>
  <c r="G40" i="54"/>
  <c r="G41" i="54"/>
  <c r="G42" i="54"/>
  <c r="G43" i="54"/>
  <c r="G44" i="54"/>
  <c r="G45" i="54"/>
  <c r="G46" i="54"/>
  <c r="G47" i="54"/>
  <c r="G48" i="54"/>
  <c r="G49" i="54"/>
  <c r="G50" i="54"/>
  <c r="G51" i="54"/>
  <c r="G52" i="54"/>
  <c r="G53" i="54"/>
  <c r="G54" i="54"/>
  <c r="G55" i="54"/>
  <c r="G56" i="54"/>
  <c r="G57" i="54"/>
  <c r="G58" i="54"/>
  <c r="G59" i="54"/>
  <c r="G60" i="54"/>
  <c r="G61" i="54"/>
  <c r="G62" i="54"/>
  <c r="G63" i="54"/>
  <c r="G64" i="54"/>
  <c r="G65" i="54"/>
  <c r="G66" i="54"/>
  <c r="G67" i="54"/>
  <c r="G68" i="54"/>
  <c r="G69" i="54"/>
  <c r="G70" i="54"/>
  <c r="G71" i="54"/>
  <c r="G72" i="54"/>
  <c r="G73" i="54"/>
  <c r="G74" i="54"/>
  <c r="G75" i="54"/>
  <c r="G76" i="54"/>
  <c r="G77" i="54"/>
  <c r="G78" i="54"/>
  <c r="G79" i="54"/>
  <c r="A125" i="55"/>
  <c r="B125" i="55"/>
  <c r="C125" i="55"/>
  <c r="D125" i="55"/>
  <c r="E125" i="55"/>
  <c r="F125" i="55"/>
  <c r="G125" i="55" s="1"/>
  <c r="H125" i="55"/>
  <c r="A126" i="55"/>
  <c r="B126" i="55"/>
  <c r="C126" i="55"/>
  <c r="D126" i="55"/>
  <c r="E126" i="55"/>
  <c r="F126" i="55"/>
  <c r="G126" i="55" s="1"/>
  <c r="H126" i="55"/>
  <c r="A127" i="55"/>
  <c r="B127" i="55"/>
  <c r="C127" i="55"/>
  <c r="D127" i="55"/>
  <c r="E127" i="55"/>
  <c r="F127" i="55"/>
  <c r="G127" i="55" s="1"/>
  <c r="H127" i="55"/>
  <c r="A128" i="55"/>
  <c r="B128" i="55"/>
  <c r="C128" i="55"/>
  <c r="D128" i="55"/>
  <c r="E128" i="55"/>
  <c r="F128" i="55"/>
  <c r="G128" i="55" s="1"/>
  <c r="H128" i="55"/>
  <c r="A129" i="55"/>
  <c r="B129" i="55"/>
  <c r="C129" i="55"/>
  <c r="D129" i="55"/>
  <c r="E129" i="55"/>
  <c r="F129" i="55"/>
  <c r="G129" i="55" s="1"/>
  <c r="H129" i="55"/>
  <c r="A130" i="55"/>
  <c r="B130" i="55"/>
  <c r="C130" i="55"/>
  <c r="D130" i="55"/>
  <c r="E130" i="55"/>
  <c r="F130" i="55"/>
  <c r="G130" i="55" s="1"/>
  <c r="H130" i="55"/>
  <c r="A131" i="55"/>
  <c r="B131" i="55"/>
  <c r="C131" i="55"/>
  <c r="D131" i="55"/>
  <c r="E131" i="55"/>
  <c r="F131" i="55"/>
  <c r="G131" i="55" s="1"/>
  <c r="H131" i="55"/>
  <c r="A132" i="55"/>
  <c r="B132" i="55"/>
  <c r="C132" i="55"/>
  <c r="D132" i="55"/>
  <c r="E132" i="55"/>
  <c r="F132" i="55"/>
  <c r="G132" i="55" s="1"/>
  <c r="H132" i="55"/>
  <c r="A133" i="55"/>
  <c r="B133" i="55"/>
  <c r="C133" i="55"/>
  <c r="D133" i="55"/>
  <c r="E133" i="55"/>
  <c r="F133" i="55"/>
  <c r="G133" i="55" s="1"/>
  <c r="H133" i="55"/>
  <c r="A134" i="55"/>
  <c r="B134" i="55"/>
  <c r="C134" i="55"/>
  <c r="D134" i="55"/>
  <c r="E134" i="55"/>
  <c r="F134" i="55"/>
  <c r="G134" i="55" s="1"/>
  <c r="H134" i="55"/>
  <c r="A135" i="55"/>
  <c r="B135" i="55"/>
  <c r="C135" i="55"/>
  <c r="D135" i="55"/>
  <c r="E135" i="55"/>
  <c r="F135" i="55"/>
  <c r="G135" i="55" s="1"/>
  <c r="H135" i="55"/>
  <c r="A136" i="55"/>
  <c r="B136" i="55"/>
  <c r="C136" i="55"/>
  <c r="D136" i="55"/>
  <c r="E136" i="55"/>
  <c r="F136" i="55"/>
  <c r="G136" i="55" s="1"/>
  <c r="H136" i="55"/>
  <c r="A137" i="55"/>
  <c r="B137" i="55"/>
  <c r="C137" i="55"/>
  <c r="D137" i="55"/>
  <c r="E137" i="55"/>
  <c r="F137" i="55"/>
  <c r="G137" i="55" s="1"/>
  <c r="H137" i="55"/>
  <c r="A138" i="55"/>
  <c r="B138" i="55"/>
  <c r="C138" i="55"/>
  <c r="D138" i="55"/>
  <c r="E138" i="55"/>
  <c r="F138" i="55"/>
  <c r="G138" i="55" s="1"/>
  <c r="H138" i="55"/>
  <c r="A139" i="55"/>
  <c r="B139" i="55"/>
  <c r="C139" i="55"/>
  <c r="D139" i="55"/>
  <c r="E139" i="55"/>
  <c r="F139" i="55"/>
  <c r="G139" i="55" s="1"/>
  <c r="H139" i="55"/>
  <c r="A140" i="55"/>
  <c r="B140" i="55"/>
  <c r="C140" i="55"/>
  <c r="D140" i="55"/>
  <c r="E140" i="55"/>
  <c r="F140" i="55"/>
  <c r="G140" i="55" s="1"/>
  <c r="H140" i="55"/>
  <c r="A141" i="55"/>
  <c r="B141" i="55"/>
  <c r="C141" i="55"/>
  <c r="D141" i="55"/>
  <c r="E141" i="55"/>
  <c r="F141" i="55"/>
  <c r="G141" i="55" s="1"/>
  <c r="H141" i="55"/>
  <c r="A142" i="55"/>
  <c r="B142" i="55"/>
  <c r="C142" i="55"/>
  <c r="D142" i="55"/>
  <c r="E142" i="55"/>
  <c r="F142" i="55"/>
  <c r="G142" i="55" s="1"/>
  <c r="H142" i="55"/>
  <c r="A143" i="55"/>
  <c r="B143" i="55"/>
  <c r="C143" i="55"/>
  <c r="D143" i="55"/>
  <c r="E143" i="55"/>
  <c r="F143" i="55"/>
  <c r="G143" i="55" s="1"/>
  <c r="H143" i="55"/>
  <c r="A144" i="55"/>
  <c r="B144" i="55"/>
  <c r="C144" i="55"/>
  <c r="D144" i="55"/>
  <c r="E144" i="55"/>
  <c r="F144" i="55"/>
  <c r="G144" i="55" s="1"/>
  <c r="H144" i="55"/>
  <c r="A145" i="55"/>
  <c r="B145" i="55"/>
  <c r="C145" i="55"/>
  <c r="D145" i="55"/>
  <c r="E145" i="55"/>
  <c r="F145" i="55"/>
  <c r="G145" i="55" s="1"/>
  <c r="H145" i="55"/>
  <c r="A146" i="55"/>
  <c r="B146" i="55"/>
  <c r="C146" i="55"/>
  <c r="D146" i="55"/>
  <c r="E146" i="55"/>
  <c r="F146" i="55"/>
  <c r="G146" i="55" s="1"/>
  <c r="H146" i="55"/>
  <c r="A147" i="55"/>
  <c r="B147" i="55"/>
  <c r="C147" i="55"/>
  <c r="D147" i="55"/>
  <c r="E147" i="55"/>
  <c r="F147" i="55"/>
  <c r="G147" i="55" s="1"/>
  <c r="H147" i="55"/>
  <c r="A148" i="55"/>
  <c r="B148" i="55"/>
  <c r="C148" i="55"/>
  <c r="D148" i="55"/>
  <c r="E148" i="55"/>
  <c r="F148" i="55"/>
  <c r="G148" i="55" s="1"/>
  <c r="H148" i="55"/>
  <c r="A149" i="55"/>
  <c r="B149" i="55"/>
  <c r="C149" i="55"/>
  <c r="D149" i="55"/>
  <c r="E149" i="55"/>
  <c r="F149" i="55"/>
  <c r="G149" i="55" s="1"/>
  <c r="H149" i="55"/>
  <c r="A150" i="55"/>
  <c r="B150" i="55"/>
  <c r="C150" i="55"/>
  <c r="D150" i="55"/>
  <c r="E150" i="55"/>
  <c r="F150" i="55"/>
  <c r="G150" i="55" s="1"/>
  <c r="H150" i="55"/>
  <c r="A151" i="55"/>
  <c r="B151" i="55"/>
  <c r="C151" i="55"/>
  <c r="D151" i="55"/>
  <c r="E151" i="55"/>
  <c r="F151" i="55"/>
  <c r="G151" i="55" s="1"/>
  <c r="H151" i="55"/>
  <c r="A152" i="55"/>
  <c r="B152" i="55"/>
  <c r="C152" i="55"/>
  <c r="D152" i="55"/>
  <c r="E152" i="55"/>
  <c r="F152" i="55"/>
  <c r="G152" i="55" s="1"/>
  <c r="H152" i="55"/>
  <c r="A153" i="55"/>
  <c r="B153" i="55"/>
  <c r="C153" i="55"/>
  <c r="D153" i="55"/>
  <c r="E153" i="55"/>
  <c r="F153" i="55"/>
  <c r="G153" i="55" s="1"/>
  <c r="H153" i="55"/>
  <c r="A154" i="55"/>
  <c r="B154" i="55"/>
  <c r="C154" i="55"/>
  <c r="D154" i="55"/>
  <c r="E154" i="55"/>
  <c r="F154" i="55"/>
  <c r="G154" i="55" s="1"/>
  <c r="H154" i="55"/>
  <c r="A155" i="55"/>
  <c r="B155" i="55"/>
  <c r="C155" i="55"/>
  <c r="D155" i="55"/>
  <c r="E155" i="55"/>
  <c r="F155" i="55"/>
  <c r="G155" i="55" s="1"/>
  <c r="H155" i="55"/>
  <c r="A156" i="55"/>
  <c r="B156" i="55"/>
  <c r="C156" i="55"/>
  <c r="D156" i="55"/>
  <c r="E156" i="55"/>
  <c r="F156" i="55"/>
  <c r="G156" i="55" s="1"/>
  <c r="H156" i="55"/>
  <c r="A157" i="55"/>
  <c r="B157" i="55"/>
  <c r="C157" i="55"/>
  <c r="D157" i="55"/>
  <c r="E157" i="55"/>
  <c r="F157" i="55"/>
  <c r="G157" i="55" s="1"/>
  <c r="H157" i="55"/>
  <c r="A158" i="55"/>
  <c r="B158" i="55"/>
  <c r="C158" i="55"/>
  <c r="D158" i="55"/>
  <c r="E158" i="55"/>
  <c r="F158" i="55"/>
  <c r="G158" i="55" s="1"/>
  <c r="H158" i="55"/>
  <c r="A159" i="55"/>
  <c r="B159" i="55"/>
  <c r="C159" i="55"/>
  <c r="D159" i="55"/>
  <c r="E159" i="55"/>
  <c r="F159" i="55"/>
  <c r="G159" i="55" s="1"/>
  <c r="H159" i="55"/>
  <c r="A160" i="55"/>
  <c r="B160" i="55"/>
  <c r="C160" i="55"/>
  <c r="D160" i="55"/>
  <c r="E160" i="55"/>
  <c r="F160" i="55"/>
  <c r="G160" i="55" s="1"/>
  <c r="H160" i="55"/>
  <c r="A82" i="55"/>
  <c r="B82" i="55"/>
  <c r="C82" i="55"/>
  <c r="D82" i="55"/>
  <c r="E82" i="55"/>
  <c r="F82" i="55"/>
  <c r="G82" i="55" s="1"/>
  <c r="H82" i="55"/>
  <c r="A83" i="55"/>
  <c r="B83" i="55"/>
  <c r="C83" i="55"/>
  <c r="D83" i="55"/>
  <c r="E83" i="55"/>
  <c r="F83" i="55"/>
  <c r="G83" i="55" s="1"/>
  <c r="H83" i="55"/>
  <c r="A84" i="55"/>
  <c r="B84" i="55"/>
  <c r="C84" i="55"/>
  <c r="D84" i="55"/>
  <c r="E84" i="55"/>
  <c r="F84" i="55"/>
  <c r="G84" i="55" s="1"/>
  <c r="H84" i="55"/>
  <c r="A85" i="55"/>
  <c r="B85" i="55"/>
  <c r="C85" i="55"/>
  <c r="D85" i="55"/>
  <c r="E85" i="55"/>
  <c r="F85" i="55"/>
  <c r="G85" i="55" s="1"/>
  <c r="H85" i="55"/>
  <c r="A86" i="55"/>
  <c r="B86" i="55"/>
  <c r="C86" i="55"/>
  <c r="D86" i="55"/>
  <c r="E86" i="55"/>
  <c r="F86" i="55"/>
  <c r="G86" i="55" s="1"/>
  <c r="H86" i="55"/>
  <c r="A87" i="55"/>
  <c r="B87" i="55"/>
  <c r="C87" i="55"/>
  <c r="D87" i="55"/>
  <c r="E87" i="55"/>
  <c r="F87" i="55"/>
  <c r="G87" i="55" s="1"/>
  <c r="H87" i="55"/>
  <c r="A88" i="55"/>
  <c r="B88" i="55"/>
  <c r="C88" i="55"/>
  <c r="D88" i="55"/>
  <c r="E88" i="55"/>
  <c r="F88" i="55"/>
  <c r="G88" i="55" s="1"/>
  <c r="H88" i="55"/>
  <c r="A89" i="55"/>
  <c r="B89" i="55"/>
  <c r="C89" i="55"/>
  <c r="D89" i="55"/>
  <c r="E89" i="55"/>
  <c r="F89" i="55"/>
  <c r="G89" i="55" s="1"/>
  <c r="H89" i="55"/>
  <c r="A90" i="55"/>
  <c r="B90" i="55"/>
  <c r="C90" i="55"/>
  <c r="D90" i="55"/>
  <c r="E90" i="55"/>
  <c r="F90" i="55"/>
  <c r="G90" i="55" s="1"/>
  <c r="H90" i="55"/>
  <c r="A91" i="55"/>
  <c r="B91" i="55"/>
  <c r="C91" i="55"/>
  <c r="D91" i="55"/>
  <c r="E91" i="55"/>
  <c r="F91" i="55"/>
  <c r="G91" i="55" s="1"/>
  <c r="H91" i="55"/>
  <c r="A92" i="55"/>
  <c r="B92" i="55"/>
  <c r="C92" i="55"/>
  <c r="D92" i="55"/>
  <c r="E92" i="55"/>
  <c r="F92" i="55"/>
  <c r="G92" i="55" s="1"/>
  <c r="H92" i="55"/>
  <c r="A93" i="55"/>
  <c r="B93" i="55"/>
  <c r="C93" i="55"/>
  <c r="D93" i="55"/>
  <c r="E93" i="55"/>
  <c r="F93" i="55"/>
  <c r="G93" i="55" s="1"/>
  <c r="H93" i="55"/>
  <c r="A94" i="55"/>
  <c r="B94" i="55"/>
  <c r="C94" i="55"/>
  <c r="D94" i="55"/>
  <c r="E94" i="55"/>
  <c r="F94" i="55"/>
  <c r="G94" i="55" s="1"/>
  <c r="H94" i="55"/>
  <c r="A95" i="55"/>
  <c r="B95" i="55"/>
  <c r="C95" i="55"/>
  <c r="D95" i="55"/>
  <c r="E95" i="55"/>
  <c r="F95" i="55"/>
  <c r="G95" i="55" s="1"/>
  <c r="H95" i="55"/>
  <c r="A96" i="55"/>
  <c r="B96" i="55"/>
  <c r="C96" i="55"/>
  <c r="D96" i="55"/>
  <c r="E96" i="55"/>
  <c r="F96" i="55"/>
  <c r="G96" i="55" s="1"/>
  <c r="H96" i="55"/>
  <c r="A97" i="55"/>
  <c r="B97" i="55"/>
  <c r="C97" i="55"/>
  <c r="D97" i="55"/>
  <c r="E97" i="55"/>
  <c r="F97" i="55"/>
  <c r="G97" i="55" s="1"/>
  <c r="H97" i="55"/>
  <c r="A98" i="55"/>
  <c r="B98" i="55"/>
  <c r="C98" i="55"/>
  <c r="D98" i="55"/>
  <c r="E98" i="55"/>
  <c r="F98" i="55"/>
  <c r="G98" i="55" s="1"/>
  <c r="H98" i="55"/>
  <c r="A99" i="55"/>
  <c r="B99" i="55"/>
  <c r="C99" i="55"/>
  <c r="D99" i="55"/>
  <c r="E99" i="55"/>
  <c r="F99" i="55"/>
  <c r="G99" i="55" s="1"/>
  <c r="H99" i="55"/>
  <c r="A100" i="55"/>
  <c r="B100" i="55"/>
  <c r="C100" i="55"/>
  <c r="D100" i="55"/>
  <c r="E100" i="55"/>
  <c r="F100" i="55"/>
  <c r="G100" i="55" s="1"/>
  <c r="H100" i="55"/>
  <c r="A101" i="55"/>
  <c r="B101" i="55"/>
  <c r="C101" i="55"/>
  <c r="D101" i="55"/>
  <c r="E101" i="55"/>
  <c r="F101" i="55"/>
  <c r="G101" i="55" s="1"/>
  <c r="H101" i="55"/>
  <c r="A102" i="55"/>
  <c r="B102" i="55"/>
  <c r="C102" i="55"/>
  <c r="D102" i="55"/>
  <c r="E102" i="55"/>
  <c r="F102" i="55"/>
  <c r="G102" i="55" s="1"/>
  <c r="H102" i="55"/>
  <c r="A103" i="55"/>
  <c r="B103" i="55"/>
  <c r="C103" i="55"/>
  <c r="D103" i="55"/>
  <c r="E103" i="55"/>
  <c r="F103" i="55"/>
  <c r="G103" i="55" s="1"/>
  <c r="H103" i="55"/>
  <c r="A104" i="55"/>
  <c r="B104" i="55"/>
  <c r="C104" i="55"/>
  <c r="D104" i="55"/>
  <c r="E104" i="55"/>
  <c r="F104" i="55"/>
  <c r="G104" i="55" s="1"/>
  <c r="H104" i="55"/>
  <c r="A105" i="55"/>
  <c r="B105" i="55"/>
  <c r="C105" i="55"/>
  <c r="D105" i="55"/>
  <c r="E105" i="55"/>
  <c r="F105" i="55"/>
  <c r="G105" i="55" s="1"/>
  <c r="H105" i="55"/>
  <c r="A106" i="55"/>
  <c r="B106" i="55"/>
  <c r="C106" i="55"/>
  <c r="D106" i="55"/>
  <c r="E106" i="55"/>
  <c r="F106" i="55"/>
  <c r="G106" i="55" s="1"/>
  <c r="H106" i="55"/>
  <c r="A107" i="55"/>
  <c r="B107" i="55"/>
  <c r="C107" i="55"/>
  <c r="D107" i="55"/>
  <c r="E107" i="55"/>
  <c r="F107" i="55"/>
  <c r="G107" i="55" s="1"/>
  <c r="H107" i="55"/>
  <c r="A108" i="55"/>
  <c r="B108" i="55"/>
  <c r="C108" i="55"/>
  <c r="D108" i="55"/>
  <c r="E108" i="55"/>
  <c r="F108" i="55"/>
  <c r="G108" i="55" s="1"/>
  <c r="H108" i="55"/>
  <c r="A109" i="55"/>
  <c r="B109" i="55"/>
  <c r="C109" i="55"/>
  <c r="D109" i="55"/>
  <c r="E109" i="55"/>
  <c r="F109" i="55"/>
  <c r="G109" i="55" s="1"/>
  <c r="H109" i="55"/>
  <c r="A110" i="55"/>
  <c r="B110" i="55"/>
  <c r="C110" i="55"/>
  <c r="D110" i="55"/>
  <c r="E110" i="55"/>
  <c r="F110" i="55"/>
  <c r="G110" i="55" s="1"/>
  <c r="H110" i="55"/>
  <c r="A111" i="55"/>
  <c r="B111" i="55"/>
  <c r="C111" i="55"/>
  <c r="D111" i="55"/>
  <c r="E111" i="55"/>
  <c r="F111" i="55"/>
  <c r="G111" i="55" s="1"/>
  <c r="H111" i="55"/>
  <c r="A112" i="55"/>
  <c r="B112" i="55"/>
  <c r="C112" i="55"/>
  <c r="D112" i="55"/>
  <c r="E112" i="55"/>
  <c r="F112" i="55"/>
  <c r="G112" i="55" s="1"/>
  <c r="H112" i="55"/>
  <c r="A113" i="55"/>
  <c r="B113" i="55"/>
  <c r="C113" i="55"/>
  <c r="D113" i="55"/>
  <c r="E113" i="55"/>
  <c r="F113" i="55"/>
  <c r="G113" i="55" s="1"/>
  <c r="H113" i="55"/>
  <c r="A114" i="55"/>
  <c r="B114" i="55"/>
  <c r="C114" i="55"/>
  <c r="D114" i="55"/>
  <c r="E114" i="55"/>
  <c r="F114" i="55"/>
  <c r="G114" i="55" s="1"/>
  <c r="H114" i="55"/>
  <c r="A115" i="55"/>
  <c r="B115" i="55"/>
  <c r="C115" i="55"/>
  <c r="D115" i="55"/>
  <c r="E115" i="55"/>
  <c r="F115" i="55"/>
  <c r="G115" i="55" s="1"/>
  <c r="H115" i="55"/>
  <c r="A116" i="55"/>
  <c r="B116" i="55"/>
  <c r="C116" i="55"/>
  <c r="D116" i="55"/>
  <c r="E116" i="55"/>
  <c r="F116" i="55"/>
  <c r="G116" i="55" s="1"/>
  <c r="H116" i="55"/>
  <c r="A117" i="55"/>
  <c r="B117" i="55"/>
  <c r="C117" i="55"/>
  <c r="D117" i="55"/>
  <c r="E117" i="55"/>
  <c r="F117" i="55"/>
  <c r="G117" i="55" s="1"/>
  <c r="H117" i="55"/>
  <c r="A118" i="55"/>
  <c r="B118" i="55"/>
  <c r="C118" i="55"/>
  <c r="D118" i="55"/>
  <c r="E118" i="55"/>
  <c r="F118" i="55"/>
  <c r="G118" i="55" s="1"/>
  <c r="H118" i="55"/>
  <c r="A119" i="55"/>
  <c r="B119" i="55"/>
  <c r="C119" i="55"/>
  <c r="D119" i="55"/>
  <c r="E119" i="55"/>
  <c r="F119" i="55"/>
  <c r="G119" i="55" s="1"/>
  <c r="H119" i="55"/>
  <c r="A120" i="55"/>
  <c r="B120" i="55"/>
  <c r="C120" i="55"/>
  <c r="D120" i="55"/>
  <c r="E120" i="55"/>
  <c r="F120" i="55"/>
  <c r="G120" i="55" s="1"/>
  <c r="H120" i="55"/>
  <c r="A121" i="55"/>
  <c r="B121" i="55"/>
  <c r="C121" i="55"/>
  <c r="D121" i="55"/>
  <c r="E121" i="55"/>
  <c r="F121" i="55"/>
  <c r="G121" i="55" s="1"/>
  <c r="H121" i="55"/>
  <c r="A122" i="55"/>
  <c r="B122" i="55"/>
  <c r="C122" i="55"/>
  <c r="D122" i="55"/>
  <c r="E122" i="55"/>
  <c r="F122" i="55"/>
  <c r="G122" i="55" s="1"/>
  <c r="H122" i="55"/>
  <c r="A4" i="55"/>
  <c r="B4" i="55"/>
  <c r="C4" i="55"/>
  <c r="D4" i="55"/>
  <c r="E4" i="55"/>
  <c r="F4" i="55"/>
  <c r="G4" i="55" s="1"/>
  <c r="H4" i="55"/>
  <c r="A5" i="55"/>
  <c r="B5" i="55"/>
  <c r="C5" i="55"/>
  <c r="D5" i="55"/>
  <c r="E5" i="55"/>
  <c r="F5" i="55"/>
  <c r="G5" i="55" s="1"/>
  <c r="H5" i="55"/>
  <c r="A6" i="55"/>
  <c r="B6" i="55"/>
  <c r="C6" i="55"/>
  <c r="D6" i="55"/>
  <c r="E6" i="55"/>
  <c r="F6" i="55"/>
  <c r="G6" i="55" s="1"/>
  <c r="H6" i="55"/>
  <c r="A7" i="55"/>
  <c r="B7" i="55"/>
  <c r="C7" i="55"/>
  <c r="D7" i="55"/>
  <c r="E7" i="55"/>
  <c r="F7" i="55"/>
  <c r="G7" i="55" s="1"/>
  <c r="H7" i="55"/>
  <c r="A8" i="55"/>
  <c r="B8" i="55"/>
  <c r="C8" i="55"/>
  <c r="D8" i="55"/>
  <c r="E8" i="55"/>
  <c r="F8" i="55"/>
  <c r="G8" i="55" s="1"/>
  <c r="H8" i="55"/>
  <c r="A9" i="55"/>
  <c r="B9" i="55"/>
  <c r="C9" i="55"/>
  <c r="D9" i="55"/>
  <c r="E9" i="55"/>
  <c r="F9" i="55"/>
  <c r="G9" i="55" s="1"/>
  <c r="H9" i="55"/>
  <c r="A10" i="55"/>
  <c r="B10" i="55"/>
  <c r="C10" i="55"/>
  <c r="D10" i="55"/>
  <c r="E10" i="55"/>
  <c r="F10" i="55"/>
  <c r="G10" i="55" s="1"/>
  <c r="H10" i="55"/>
  <c r="A11" i="55"/>
  <c r="B11" i="55"/>
  <c r="C11" i="55"/>
  <c r="D11" i="55"/>
  <c r="E11" i="55"/>
  <c r="F11" i="55"/>
  <c r="G11" i="55" s="1"/>
  <c r="H11" i="55"/>
  <c r="A12" i="55"/>
  <c r="B12" i="55"/>
  <c r="C12" i="55"/>
  <c r="D12" i="55"/>
  <c r="E12" i="55"/>
  <c r="F12" i="55"/>
  <c r="G12" i="55" s="1"/>
  <c r="H12" i="55"/>
  <c r="A13" i="55"/>
  <c r="B13" i="55"/>
  <c r="C13" i="55"/>
  <c r="D13" i="55"/>
  <c r="E13" i="55"/>
  <c r="F13" i="55"/>
  <c r="G13" i="55" s="1"/>
  <c r="H13" i="55"/>
  <c r="A14" i="55"/>
  <c r="B14" i="55"/>
  <c r="C14" i="55"/>
  <c r="D14" i="55"/>
  <c r="E14" i="55"/>
  <c r="F14" i="55"/>
  <c r="G14" i="55" s="1"/>
  <c r="H14" i="55"/>
  <c r="A15" i="55"/>
  <c r="B15" i="55"/>
  <c r="C15" i="55"/>
  <c r="D15" i="55"/>
  <c r="E15" i="55"/>
  <c r="F15" i="55"/>
  <c r="H15" i="55"/>
  <c r="A16" i="55"/>
  <c r="B16" i="55"/>
  <c r="C16" i="55"/>
  <c r="D16" i="55"/>
  <c r="E16" i="55"/>
  <c r="F16" i="55"/>
  <c r="G16" i="55" s="1"/>
  <c r="H16" i="55"/>
  <c r="A17" i="55"/>
  <c r="B17" i="55"/>
  <c r="C17" i="55"/>
  <c r="D17" i="55"/>
  <c r="E17" i="55"/>
  <c r="F17" i="55"/>
  <c r="G17" i="55" s="1"/>
  <c r="H17" i="55"/>
  <c r="A18" i="55"/>
  <c r="B18" i="55"/>
  <c r="C18" i="55"/>
  <c r="D18" i="55"/>
  <c r="E18" i="55"/>
  <c r="F18" i="55"/>
  <c r="G18" i="55" s="1"/>
  <c r="H18" i="55"/>
  <c r="A19" i="55"/>
  <c r="B19" i="55"/>
  <c r="C19" i="55"/>
  <c r="D19" i="55"/>
  <c r="E19" i="55"/>
  <c r="F19" i="55"/>
  <c r="G19" i="55" s="1"/>
  <c r="H19" i="55"/>
  <c r="A20" i="55"/>
  <c r="B20" i="55"/>
  <c r="C20" i="55"/>
  <c r="D20" i="55"/>
  <c r="E20" i="55"/>
  <c r="F20" i="55"/>
  <c r="G20" i="55" s="1"/>
  <c r="H20" i="55"/>
  <c r="A21" i="55"/>
  <c r="B21" i="55"/>
  <c r="C21" i="55"/>
  <c r="D21" i="55"/>
  <c r="E21" i="55"/>
  <c r="F21" i="55"/>
  <c r="G21" i="55" s="1"/>
  <c r="H21" i="55"/>
  <c r="A22" i="55"/>
  <c r="B22" i="55"/>
  <c r="C22" i="55"/>
  <c r="D22" i="55"/>
  <c r="E22" i="55"/>
  <c r="F22" i="55"/>
  <c r="G22" i="55" s="1"/>
  <c r="H22" i="55"/>
  <c r="A23" i="55"/>
  <c r="B23" i="55"/>
  <c r="C23" i="55"/>
  <c r="D23" i="55"/>
  <c r="E23" i="55"/>
  <c r="F23" i="55"/>
  <c r="G23" i="55" s="1"/>
  <c r="H23" i="55"/>
  <c r="A24" i="55"/>
  <c r="B24" i="55"/>
  <c r="C24" i="55"/>
  <c r="D24" i="55"/>
  <c r="E24" i="55"/>
  <c r="F24" i="55"/>
  <c r="G24" i="55" s="1"/>
  <c r="H24" i="55"/>
  <c r="A25" i="55"/>
  <c r="B25" i="55"/>
  <c r="C25" i="55"/>
  <c r="D25" i="55"/>
  <c r="E25" i="55"/>
  <c r="F25" i="55"/>
  <c r="G25" i="55" s="1"/>
  <c r="H25" i="55"/>
  <c r="A26" i="55"/>
  <c r="B26" i="55"/>
  <c r="C26" i="55"/>
  <c r="D26" i="55"/>
  <c r="E26" i="55"/>
  <c r="F26" i="55"/>
  <c r="G26" i="55" s="1"/>
  <c r="H26" i="55"/>
  <c r="A27" i="55"/>
  <c r="B27" i="55"/>
  <c r="C27" i="55"/>
  <c r="D27" i="55"/>
  <c r="E27" i="55"/>
  <c r="F27" i="55"/>
  <c r="G27" i="55" s="1"/>
  <c r="H27" i="55"/>
  <c r="A28" i="55"/>
  <c r="B28" i="55"/>
  <c r="C28" i="55"/>
  <c r="D28" i="55"/>
  <c r="E28" i="55"/>
  <c r="F28" i="55"/>
  <c r="G28" i="55" s="1"/>
  <c r="H28" i="55"/>
  <c r="A29" i="55"/>
  <c r="B29" i="55"/>
  <c r="C29" i="55"/>
  <c r="D29" i="55"/>
  <c r="E29" i="55"/>
  <c r="F29" i="55"/>
  <c r="G29" i="55" s="1"/>
  <c r="H29" i="55"/>
  <c r="A30" i="55"/>
  <c r="B30" i="55"/>
  <c r="C30" i="55"/>
  <c r="D30" i="55"/>
  <c r="E30" i="55"/>
  <c r="F30" i="55"/>
  <c r="G30" i="55" s="1"/>
  <c r="H30" i="55"/>
  <c r="A31" i="55"/>
  <c r="B31" i="55"/>
  <c r="C31" i="55"/>
  <c r="D31" i="55"/>
  <c r="E31" i="55"/>
  <c r="F31" i="55"/>
  <c r="G31" i="55" s="1"/>
  <c r="H31" i="55"/>
  <c r="A32" i="55"/>
  <c r="B32" i="55"/>
  <c r="C32" i="55"/>
  <c r="D32" i="55"/>
  <c r="E32" i="55"/>
  <c r="F32" i="55"/>
  <c r="G32" i="55" s="1"/>
  <c r="H32" i="55"/>
  <c r="A33" i="55"/>
  <c r="B33" i="55"/>
  <c r="C33" i="55"/>
  <c r="D33" i="55"/>
  <c r="E33" i="55"/>
  <c r="F33" i="55"/>
  <c r="G33" i="55" s="1"/>
  <c r="H33" i="55"/>
  <c r="A34" i="55"/>
  <c r="B34" i="55"/>
  <c r="C34" i="55"/>
  <c r="D34" i="55"/>
  <c r="E34" i="55"/>
  <c r="F34" i="55"/>
  <c r="G34" i="55" s="1"/>
  <c r="H34" i="55"/>
  <c r="A35" i="55"/>
  <c r="B35" i="55"/>
  <c r="C35" i="55"/>
  <c r="D35" i="55"/>
  <c r="E35" i="55"/>
  <c r="F35" i="55"/>
  <c r="G35" i="55" s="1"/>
  <c r="H35" i="55"/>
  <c r="A36" i="55"/>
  <c r="B36" i="55"/>
  <c r="C36" i="55"/>
  <c r="D36" i="55"/>
  <c r="E36" i="55"/>
  <c r="F36" i="55"/>
  <c r="G36" i="55" s="1"/>
  <c r="H36" i="55"/>
  <c r="A37" i="55"/>
  <c r="B37" i="55"/>
  <c r="C37" i="55"/>
  <c r="D37" i="55"/>
  <c r="E37" i="55"/>
  <c r="F37" i="55"/>
  <c r="G37" i="55" s="1"/>
  <c r="H37" i="55"/>
  <c r="A38" i="55"/>
  <c r="B38" i="55"/>
  <c r="C38" i="55"/>
  <c r="D38" i="55"/>
  <c r="E38" i="55"/>
  <c r="F38" i="55"/>
  <c r="G38" i="55" s="1"/>
  <c r="H38" i="55"/>
  <c r="A39" i="55"/>
  <c r="B39" i="55"/>
  <c r="C39" i="55"/>
  <c r="D39" i="55"/>
  <c r="E39" i="55"/>
  <c r="F39" i="55"/>
  <c r="G39" i="55" s="1"/>
  <c r="H39" i="55"/>
  <c r="A40" i="55"/>
  <c r="B40" i="55"/>
  <c r="C40" i="55"/>
  <c r="D40" i="55"/>
  <c r="E40" i="55"/>
  <c r="F40" i="55"/>
  <c r="G40" i="55" s="1"/>
  <c r="H40" i="55"/>
  <c r="A41" i="55"/>
  <c r="B41" i="55"/>
  <c r="C41" i="55"/>
  <c r="D41" i="55"/>
  <c r="E41" i="55"/>
  <c r="F41" i="55"/>
  <c r="G41" i="55" s="1"/>
  <c r="H41" i="55"/>
  <c r="A42" i="55"/>
  <c r="B42" i="55"/>
  <c r="C42" i="55"/>
  <c r="D42" i="55"/>
  <c r="E42" i="55"/>
  <c r="F42" i="55"/>
  <c r="G42" i="55" s="1"/>
  <c r="H42" i="55"/>
  <c r="A43" i="55"/>
  <c r="B43" i="55"/>
  <c r="C43" i="55"/>
  <c r="D43" i="55"/>
  <c r="E43" i="55"/>
  <c r="F43" i="55"/>
  <c r="G43" i="55" s="1"/>
  <c r="H43" i="55"/>
  <c r="A44" i="55"/>
  <c r="B44" i="55"/>
  <c r="C44" i="55"/>
  <c r="D44" i="55"/>
  <c r="E44" i="55"/>
  <c r="F44" i="55"/>
  <c r="G44" i="55" s="1"/>
  <c r="H44" i="55"/>
  <c r="A45" i="55"/>
  <c r="B45" i="55"/>
  <c r="C45" i="55"/>
  <c r="D45" i="55"/>
  <c r="E45" i="55"/>
  <c r="F45" i="55"/>
  <c r="G45" i="55" s="1"/>
  <c r="H45" i="55"/>
  <c r="A46" i="55"/>
  <c r="B46" i="55"/>
  <c r="C46" i="55"/>
  <c r="D46" i="55"/>
  <c r="E46" i="55"/>
  <c r="F46" i="55"/>
  <c r="G46" i="55" s="1"/>
  <c r="H46" i="55"/>
  <c r="A47" i="55"/>
  <c r="B47" i="55"/>
  <c r="C47" i="55"/>
  <c r="D47" i="55"/>
  <c r="E47" i="55"/>
  <c r="F47" i="55"/>
  <c r="G47" i="55" s="1"/>
  <c r="H47" i="55"/>
  <c r="A48" i="55"/>
  <c r="B48" i="55"/>
  <c r="C48" i="55"/>
  <c r="D48" i="55"/>
  <c r="E48" i="55"/>
  <c r="F48" i="55"/>
  <c r="G48" i="55" s="1"/>
  <c r="H48" i="55"/>
  <c r="A49" i="55"/>
  <c r="B49" i="55"/>
  <c r="C49" i="55"/>
  <c r="D49" i="55"/>
  <c r="E49" i="55"/>
  <c r="F49" i="55"/>
  <c r="G49" i="55" s="1"/>
  <c r="H49" i="55"/>
  <c r="A50" i="55"/>
  <c r="B50" i="55"/>
  <c r="C50" i="55"/>
  <c r="D50" i="55"/>
  <c r="E50" i="55"/>
  <c r="F50" i="55"/>
  <c r="G50" i="55" s="1"/>
  <c r="H50" i="55"/>
  <c r="A51" i="55"/>
  <c r="B51" i="55"/>
  <c r="C51" i="55"/>
  <c r="D51" i="55"/>
  <c r="E51" i="55"/>
  <c r="F51" i="55"/>
  <c r="G51" i="55" s="1"/>
  <c r="H51" i="55"/>
  <c r="A52" i="55"/>
  <c r="B52" i="55"/>
  <c r="C52" i="55"/>
  <c r="D52" i="55"/>
  <c r="E52" i="55"/>
  <c r="F52" i="55"/>
  <c r="G52" i="55" s="1"/>
  <c r="H52" i="55"/>
  <c r="A53" i="55"/>
  <c r="B53" i="55"/>
  <c r="C53" i="55"/>
  <c r="D53" i="55"/>
  <c r="E53" i="55"/>
  <c r="F53" i="55"/>
  <c r="G53" i="55" s="1"/>
  <c r="H53" i="55"/>
  <c r="A54" i="55"/>
  <c r="B54" i="55"/>
  <c r="C54" i="55"/>
  <c r="D54" i="55"/>
  <c r="E54" i="55"/>
  <c r="F54" i="55"/>
  <c r="G54" i="55" s="1"/>
  <c r="H54" i="55"/>
  <c r="A55" i="55"/>
  <c r="B55" i="55"/>
  <c r="C55" i="55"/>
  <c r="D55" i="55"/>
  <c r="E55" i="55"/>
  <c r="F55" i="55"/>
  <c r="G55" i="55" s="1"/>
  <c r="H55" i="55"/>
  <c r="A56" i="55"/>
  <c r="B56" i="55"/>
  <c r="C56" i="55"/>
  <c r="D56" i="55"/>
  <c r="E56" i="55"/>
  <c r="F56" i="55"/>
  <c r="G56" i="55" s="1"/>
  <c r="H56" i="55"/>
  <c r="A57" i="55"/>
  <c r="B57" i="55"/>
  <c r="C57" i="55"/>
  <c r="D57" i="55"/>
  <c r="E57" i="55"/>
  <c r="F57" i="55"/>
  <c r="G57" i="55" s="1"/>
  <c r="H57" i="55"/>
  <c r="A58" i="55"/>
  <c r="B58" i="55"/>
  <c r="C58" i="55"/>
  <c r="D58" i="55"/>
  <c r="E58" i="55"/>
  <c r="F58" i="55"/>
  <c r="G58" i="55" s="1"/>
  <c r="H58" i="55"/>
  <c r="A59" i="55"/>
  <c r="B59" i="55"/>
  <c r="C59" i="55"/>
  <c r="D59" i="55"/>
  <c r="E59" i="55"/>
  <c r="F59" i="55"/>
  <c r="G59" i="55" s="1"/>
  <c r="H59" i="55"/>
  <c r="A60" i="55"/>
  <c r="B60" i="55"/>
  <c r="C60" i="55"/>
  <c r="D60" i="55"/>
  <c r="E60" i="55"/>
  <c r="F60" i="55"/>
  <c r="G60" i="55" s="1"/>
  <c r="H60" i="55"/>
  <c r="A61" i="55"/>
  <c r="B61" i="55"/>
  <c r="C61" i="55"/>
  <c r="D61" i="55"/>
  <c r="E61" i="55"/>
  <c r="F61" i="55"/>
  <c r="G61" i="55" s="1"/>
  <c r="H61" i="55"/>
  <c r="A62" i="55"/>
  <c r="B62" i="55"/>
  <c r="C62" i="55"/>
  <c r="D62" i="55"/>
  <c r="E62" i="55"/>
  <c r="F62" i="55"/>
  <c r="G62" i="55" s="1"/>
  <c r="H62" i="55"/>
  <c r="A63" i="55"/>
  <c r="B63" i="55"/>
  <c r="C63" i="55"/>
  <c r="D63" i="55"/>
  <c r="E63" i="55"/>
  <c r="F63" i="55"/>
  <c r="G63" i="55" s="1"/>
  <c r="H63" i="55"/>
  <c r="A64" i="55"/>
  <c r="B64" i="55"/>
  <c r="C64" i="55"/>
  <c r="D64" i="55"/>
  <c r="E64" i="55"/>
  <c r="F64" i="55"/>
  <c r="G64" i="55" s="1"/>
  <c r="H64" i="55"/>
  <c r="A65" i="55"/>
  <c r="B65" i="55"/>
  <c r="C65" i="55"/>
  <c r="D65" i="55"/>
  <c r="E65" i="55"/>
  <c r="F65" i="55"/>
  <c r="G65" i="55" s="1"/>
  <c r="H65" i="55"/>
  <c r="A66" i="55"/>
  <c r="B66" i="55"/>
  <c r="C66" i="55"/>
  <c r="D66" i="55"/>
  <c r="E66" i="55"/>
  <c r="F66" i="55"/>
  <c r="G66" i="55" s="1"/>
  <c r="H66" i="55"/>
  <c r="A67" i="55"/>
  <c r="B67" i="55"/>
  <c r="C67" i="55"/>
  <c r="D67" i="55"/>
  <c r="E67" i="55"/>
  <c r="F67" i="55"/>
  <c r="G67" i="55" s="1"/>
  <c r="H67" i="55"/>
  <c r="A68" i="55"/>
  <c r="B68" i="55"/>
  <c r="C68" i="55"/>
  <c r="D68" i="55"/>
  <c r="E68" i="55"/>
  <c r="F68" i="55"/>
  <c r="G68" i="55" s="1"/>
  <c r="H68" i="55"/>
  <c r="A69" i="55"/>
  <c r="B69" i="55"/>
  <c r="C69" i="55"/>
  <c r="D69" i="55"/>
  <c r="E69" i="55"/>
  <c r="F69" i="55"/>
  <c r="G69" i="55" s="1"/>
  <c r="H69" i="55"/>
  <c r="A70" i="55"/>
  <c r="B70" i="55"/>
  <c r="C70" i="55"/>
  <c r="D70" i="55"/>
  <c r="E70" i="55"/>
  <c r="F70" i="55"/>
  <c r="G70" i="55" s="1"/>
  <c r="H70" i="55"/>
  <c r="A71" i="55"/>
  <c r="B71" i="55"/>
  <c r="C71" i="55"/>
  <c r="D71" i="55"/>
  <c r="E71" i="55"/>
  <c r="F71" i="55"/>
  <c r="G71" i="55" s="1"/>
  <c r="H71" i="55"/>
  <c r="A72" i="55"/>
  <c r="B72" i="55"/>
  <c r="C72" i="55"/>
  <c r="D72" i="55"/>
  <c r="E72" i="55"/>
  <c r="F72" i="55"/>
  <c r="G72" i="55" s="1"/>
  <c r="H72" i="55"/>
  <c r="A73" i="55"/>
  <c r="B73" i="55"/>
  <c r="C73" i="55"/>
  <c r="D73" i="55"/>
  <c r="E73" i="55"/>
  <c r="F73" i="55"/>
  <c r="G73" i="55" s="1"/>
  <c r="H73" i="55"/>
  <c r="A74" i="55"/>
  <c r="B74" i="55"/>
  <c r="C74" i="55"/>
  <c r="D74" i="55"/>
  <c r="E74" i="55"/>
  <c r="F74" i="55"/>
  <c r="G74" i="55" s="1"/>
  <c r="H74" i="55"/>
  <c r="A75" i="55"/>
  <c r="B75" i="55"/>
  <c r="C75" i="55"/>
  <c r="D75" i="55"/>
  <c r="E75" i="55"/>
  <c r="F75" i="55"/>
  <c r="G75" i="55" s="1"/>
  <c r="H75" i="55"/>
  <c r="A76" i="55"/>
  <c r="B76" i="55"/>
  <c r="C76" i="55"/>
  <c r="D76" i="55"/>
  <c r="E76" i="55"/>
  <c r="F76" i="55"/>
  <c r="G76" i="55" s="1"/>
  <c r="H76" i="55"/>
  <c r="A77" i="55"/>
  <c r="B77" i="55"/>
  <c r="C77" i="55"/>
  <c r="D77" i="55"/>
  <c r="E77" i="55"/>
  <c r="F77" i="55"/>
  <c r="G77" i="55" s="1"/>
  <c r="H77" i="55"/>
  <c r="A78" i="55"/>
  <c r="B78" i="55"/>
  <c r="C78" i="55"/>
  <c r="D78" i="55"/>
  <c r="E78" i="55"/>
  <c r="F78" i="55"/>
  <c r="G78" i="55" s="1"/>
  <c r="H78" i="55"/>
  <c r="A79" i="55"/>
  <c r="B79" i="55"/>
  <c r="C79" i="55"/>
  <c r="D79" i="55"/>
  <c r="E79" i="55"/>
  <c r="F79" i="55"/>
  <c r="G79" i="55" s="1"/>
  <c r="H79" i="55"/>
  <c r="H3" i="55"/>
  <c r="F3" i="55"/>
  <c r="G3" i="55" s="1"/>
  <c r="E3" i="55"/>
  <c r="D3" i="55"/>
  <c r="C3" i="55"/>
  <c r="B3" i="55"/>
  <c r="A3" i="55"/>
  <c r="P124" i="55"/>
  <c r="P123" i="55"/>
  <c r="P81" i="55"/>
  <c r="P80" i="55"/>
  <c r="AQ160" i="9"/>
  <c r="AQ159" i="9"/>
  <c r="AQ158" i="9"/>
  <c r="AQ157" i="9"/>
  <c r="AQ156" i="9"/>
  <c r="AQ155" i="9"/>
  <c r="AQ154" i="9"/>
  <c r="AQ153" i="9"/>
  <c r="AQ152" i="9"/>
  <c r="AQ151" i="9"/>
  <c r="AQ150" i="9"/>
  <c r="AQ149" i="9"/>
  <c r="AQ148" i="9"/>
  <c r="AQ147" i="9"/>
  <c r="AQ146" i="9"/>
  <c r="AQ145" i="9"/>
  <c r="AQ144" i="9"/>
  <c r="AQ143" i="9"/>
  <c r="AQ142" i="9"/>
  <c r="AQ141" i="9"/>
  <c r="AQ140" i="9"/>
  <c r="AQ139" i="9"/>
  <c r="AQ138" i="9"/>
  <c r="AQ137" i="9"/>
  <c r="AQ136" i="9"/>
  <c r="AQ135" i="9"/>
  <c r="AQ134" i="9"/>
  <c r="AQ133" i="9"/>
  <c r="AQ132" i="9"/>
  <c r="AQ131" i="9"/>
  <c r="AQ130" i="9"/>
  <c r="AQ129" i="9"/>
  <c r="AQ128" i="9"/>
  <c r="AQ127" i="9"/>
  <c r="AQ126" i="9"/>
  <c r="AQ125" i="9"/>
  <c r="AQ122" i="9"/>
  <c r="AQ121" i="9"/>
  <c r="AQ120" i="9"/>
  <c r="AQ119" i="9"/>
  <c r="AQ118" i="9"/>
  <c r="AQ117" i="9"/>
  <c r="AQ116" i="9"/>
  <c r="AQ115" i="9"/>
  <c r="AQ114" i="9"/>
  <c r="AQ113" i="9"/>
  <c r="AQ112" i="9"/>
  <c r="AQ111" i="9"/>
  <c r="AQ110" i="9"/>
  <c r="AQ109" i="9"/>
  <c r="AQ108" i="9"/>
  <c r="AQ107" i="9"/>
  <c r="AQ106" i="9"/>
  <c r="AQ105" i="9"/>
  <c r="AQ104" i="9"/>
  <c r="AQ103" i="9"/>
  <c r="AQ102" i="9"/>
  <c r="AQ101" i="9"/>
  <c r="AQ100" i="9"/>
  <c r="AQ99" i="9"/>
  <c r="AQ98" i="9"/>
  <c r="AQ97" i="9"/>
  <c r="AQ96" i="9"/>
  <c r="AQ95" i="9"/>
  <c r="AQ94" i="9"/>
  <c r="AQ93" i="9"/>
  <c r="AQ92" i="9"/>
  <c r="AQ91" i="9"/>
  <c r="AQ90" i="9"/>
  <c r="AQ89" i="9"/>
  <c r="AQ88" i="9"/>
  <c r="AQ87" i="9"/>
  <c r="AQ86" i="9"/>
  <c r="AQ85" i="9"/>
  <c r="AQ84" i="9"/>
  <c r="AQ83" i="9"/>
  <c r="AQ82" i="9"/>
  <c r="AQ79" i="9"/>
  <c r="AQ78" i="9"/>
  <c r="AQ77" i="9"/>
  <c r="AQ76" i="9"/>
  <c r="AQ75" i="9"/>
  <c r="AQ74" i="9"/>
  <c r="AQ73" i="9"/>
  <c r="AQ72" i="9"/>
  <c r="AQ71" i="9"/>
  <c r="AQ70" i="9"/>
  <c r="AQ69" i="9"/>
  <c r="AQ68" i="9"/>
  <c r="AQ67" i="9"/>
  <c r="AQ66" i="9"/>
  <c r="AQ65" i="9"/>
  <c r="AQ64" i="9"/>
  <c r="AQ63" i="9"/>
  <c r="AQ62" i="9"/>
  <c r="AQ61" i="9"/>
  <c r="AQ60" i="9"/>
  <c r="AQ59" i="9"/>
  <c r="AQ58" i="9"/>
  <c r="AQ57" i="9"/>
  <c r="AQ56" i="9"/>
  <c r="AQ55" i="9"/>
  <c r="AQ54" i="9"/>
  <c r="AQ53" i="9"/>
  <c r="AQ52" i="9"/>
  <c r="AQ51" i="9"/>
  <c r="AQ50" i="9"/>
  <c r="AQ49" i="9"/>
  <c r="AQ48" i="9"/>
  <c r="AQ47" i="9"/>
  <c r="AQ46" i="9"/>
  <c r="AQ45" i="9"/>
  <c r="AQ44" i="9"/>
  <c r="AQ43" i="9"/>
  <c r="AQ42" i="9"/>
  <c r="AQ41" i="9"/>
  <c r="AQ40" i="9"/>
  <c r="AQ39" i="9"/>
  <c r="AQ38" i="9"/>
  <c r="AQ37" i="9"/>
  <c r="AQ36" i="9"/>
  <c r="AQ35" i="9"/>
  <c r="AQ34" i="9"/>
  <c r="AQ33" i="9"/>
  <c r="AQ32" i="9"/>
  <c r="AQ31" i="9"/>
  <c r="AQ30" i="9"/>
  <c r="AQ29" i="9"/>
  <c r="AQ28" i="9"/>
  <c r="AQ27" i="9"/>
  <c r="AQ26" i="9"/>
  <c r="AQ25" i="9"/>
  <c r="AQ24" i="9"/>
  <c r="AQ23" i="9"/>
  <c r="AQ22" i="9"/>
  <c r="AQ21" i="9"/>
  <c r="AQ20" i="9"/>
  <c r="AQ19" i="9"/>
  <c r="AQ18" i="9"/>
  <c r="AQ17" i="9"/>
  <c r="AQ16" i="9"/>
  <c r="AQ15" i="9"/>
  <c r="AQ14" i="9"/>
  <c r="AQ13" i="9"/>
  <c r="AQ12" i="9"/>
  <c r="AQ11" i="9"/>
  <c r="AQ10" i="9"/>
  <c r="AQ9" i="9"/>
  <c r="AQ8" i="9"/>
  <c r="AQ7" i="9"/>
  <c r="AQ6" i="9"/>
  <c r="AQ5" i="9"/>
  <c r="AQ4" i="9"/>
  <c r="AQ3" i="9"/>
  <c r="N16" i="41" l="1"/>
  <c r="K124" i="56"/>
  <c r="Q123" i="56"/>
  <c r="K162" i="56"/>
  <c r="I3" i="56"/>
  <c r="J81" i="56"/>
  <c r="D18" i="41" s="1"/>
  <c r="P3" i="56"/>
  <c r="J162" i="56"/>
  <c r="J18" i="41" s="1"/>
  <c r="J124" i="56"/>
  <c r="G18" i="41" s="1"/>
  <c r="O36" i="55"/>
  <c r="P36" i="55" s="1"/>
  <c r="O12" i="55"/>
  <c r="P12" i="55" s="1"/>
  <c r="O109" i="55"/>
  <c r="P109" i="55" s="1"/>
  <c r="O99" i="55"/>
  <c r="P99" i="55" s="1"/>
  <c r="O3" i="55"/>
  <c r="P3" i="55" s="1"/>
  <c r="O129" i="55"/>
  <c r="P129" i="55" s="1"/>
  <c r="I84" i="55"/>
  <c r="O151" i="55"/>
  <c r="P151" i="55" s="1"/>
  <c r="O148" i="55"/>
  <c r="P148" i="55" s="1"/>
  <c r="O44" i="55"/>
  <c r="P44" i="55" s="1"/>
  <c r="O117" i="55"/>
  <c r="P117" i="55" s="1"/>
  <c r="O140" i="55"/>
  <c r="P140" i="55" s="1"/>
  <c r="O108" i="55"/>
  <c r="P108" i="55" s="1"/>
  <c r="O21" i="55"/>
  <c r="P21" i="55" s="1"/>
  <c r="O31" i="55"/>
  <c r="P31" i="55" s="1"/>
  <c r="O54" i="55"/>
  <c r="P54" i="55" s="1"/>
  <c r="O98" i="55"/>
  <c r="P98" i="55" s="1"/>
  <c r="O23" i="55"/>
  <c r="P23" i="55" s="1"/>
  <c r="O28" i="55"/>
  <c r="P28" i="55" s="1"/>
  <c r="O91" i="55"/>
  <c r="P91" i="55" s="1"/>
  <c r="O39" i="55"/>
  <c r="P39" i="55" s="1"/>
  <c r="O143" i="55"/>
  <c r="P143" i="55" s="1"/>
  <c r="O76" i="55"/>
  <c r="P76" i="55" s="1"/>
  <c r="O69" i="55"/>
  <c r="P69" i="55" s="1"/>
  <c r="O45" i="55"/>
  <c r="P45" i="55" s="1"/>
  <c r="O77" i="55"/>
  <c r="P77" i="55" s="1"/>
  <c r="O61" i="55"/>
  <c r="P61" i="55" s="1"/>
  <c r="O46" i="55"/>
  <c r="P46" i="55" s="1"/>
  <c r="O22" i="55"/>
  <c r="P22" i="55" s="1"/>
  <c r="O14" i="55"/>
  <c r="P14" i="55" s="1"/>
  <c r="O7" i="55"/>
  <c r="P7" i="55" s="1"/>
  <c r="O119" i="55"/>
  <c r="P119" i="55" s="1"/>
  <c r="I111" i="55"/>
  <c r="O101" i="55"/>
  <c r="P101" i="55" s="1"/>
  <c r="O93" i="55"/>
  <c r="P93" i="55" s="1"/>
  <c r="O86" i="55"/>
  <c r="P86" i="55" s="1"/>
  <c r="O52" i="55"/>
  <c r="P52" i="55" s="1"/>
  <c r="O63" i="55"/>
  <c r="P63" i="55" s="1"/>
  <c r="O55" i="55"/>
  <c r="P55" i="55" s="1"/>
  <c r="O48" i="55"/>
  <c r="P48" i="55" s="1"/>
  <c r="O9" i="55"/>
  <c r="P9" i="55" s="1"/>
  <c r="I121" i="55"/>
  <c r="O113" i="55"/>
  <c r="P113" i="55" s="1"/>
  <c r="O103" i="55"/>
  <c r="P103" i="55" s="1"/>
  <c r="O95" i="55"/>
  <c r="P95" i="55" s="1"/>
  <c r="O88" i="55"/>
  <c r="P88" i="55" s="1"/>
  <c r="O160" i="55"/>
  <c r="P160" i="55" s="1"/>
  <c r="O154" i="55"/>
  <c r="P154" i="55" s="1"/>
  <c r="O153" i="55"/>
  <c r="P153" i="55" s="1"/>
  <c r="O147" i="55"/>
  <c r="P147" i="55" s="1"/>
  <c r="O56" i="55"/>
  <c r="P56" i="55" s="1"/>
  <c r="O133" i="55"/>
  <c r="P133" i="55" s="1"/>
  <c r="I126" i="55"/>
  <c r="O89" i="55"/>
  <c r="P89" i="55" s="1"/>
  <c r="O149" i="55"/>
  <c r="P149" i="55" s="1"/>
  <c r="O141" i="55"/>
  <c r="P141" i="55" s="1"/>
  <c r="O134" i="55"/>
  <c r="P134" i="55" s="1"/>
  <c r="I135" i="55"/>
  <c r="O71" i="55"/>
  <c r="P71" i="55" s="1"/>
  <c r="O53" i="55"/>
  <c r="P53" i="55" s="1"/>
  <c r="O47" i="55"/>
  <c r="P47" i="55" s="1"/>
  <c r="O38" i="55"/>
  <c r="P38" i="55" s="1"/>
  <c r="O37" i="55"/>
  <c r="P37" i="55" s="1"/>
  <c r="O30" i="55"/>
  <c r="P30" i="55" s="1"/>
  <c r="O29" i="55"/>
  <c r="P29" i="55" s="1"/>
  <c r="O90" i="55"/>
  <c r="P90" i="55" s="1"/>
  <c r="O83" i="55"/>
  <c r="P83" i="55" s="1"/>
  <c r="O150" i="55"/>
  <c r="P150" i="55" s="1"/>
  <c r="I142" i="55"/>
  <c r="O128" i="55"/>
  <c r="P128" i="55" s="1"/>
  <c r="O127" i="55"/>
  <c r="P127" i="55" s="1"/>
  <c r="I8" i="55"/>
  <c r="O120" i="55"/>
  <c r="P120" i="55" s="1"/>
  <c r="I110" i="55"/>
  <c r="I100" i="55"/>
  <c r="O92" i="55"/>
  <c r="P92" i="55" s="1"/>
  <c r="O157" i="55"/>
  <c r="P157" i="55" s="1"/>
  <c r="O74" i="55"/>
  <c r="P74" i="55" s="1"/>
  <c r="O66" i="55"/>
  <c r="P66" i="55" s="1"/>
  <c r="O57" i="55"/>
  <c r="P57" i="55" s="1"/>
  <c r="O49" i="55"/>
  <c r="P49" i="55" s="1"/>
  <c r="O40" i="55"/>
  <c r="P40" i="55" s="1"/>
  <c r="O32" i="55"/>
  <c r="P32" i="55" s="1"/>
  <c r="O24" i="55"/>
  <c r="P24" i="55" s="1"/>
  <c r="O16" i="55"/>
  <c r="P16" i="55" s="1"/>
  <c r="O158" i="55"/>
  <c r="P158" i="55" s="1"/>
  <c r="O145" i="55"/>
  <c r="P145" i="55" s="1"/>
  <c r="O138" i="55"/>
  <c r="P138" i="55" s="1"/>
  <c r="O130" i="55"/>
  <c r="P130" i="55" s="1"/>
  <c r="O67" i="55"/>
  <c r="P67" i="55" s="1"/>
  <c r="O58" i="55"/>
  <c r="P58" i="55" s="1"/>
  <c r="O50" i="55"/>
  <c r="P50" i="55" s="1"/>
  <c r="O41" i="55"/>
  <c r="P41" i="55" s="1"/>
  <c r="O33" i="55"/>
  <c r="P33" i="55" s="1"/>
  <c r="O25" i="55"/>
  <c r="P25" i="55" s="1"/>
  <c r="O17" i="55"/>
  <c r="P17" i="55" s="1"/>
  <c r="O122" i="55"/>
  <c r="P122" i="55" s="1"/>
  <c r="O112" i="55"/>
  <c r="P112" i="55" s="1"/>
  <c r="O102" i="55"/>
  <c r="P102" i="55" s="1"/>
  <c r="O94" i="55"/>
  <c r="P94" i="55" s="1"/>
  <c r="O87" i="55"/>
  <c r="P87" i="55" s="1"/>
  <c r="O159" i="55"/>
  <c r="P159" i="55" s="1"/>
  <c r="O146" i="55"/>
  <c r="P146" i="55" s="1"/>
  <c r="O132" i="55"/>
  <c r="P132" i="55" s="1"/>
  <c r="O79" i="55"/>
  <c r="P79" i="55" s="1"/>
  <c r="O75" i="55"/>
  <c r="P75" i="55" s="1"/>
  <c r="O68" i="55"/>
  <c r="P68" i="55" s="1"/>
  <c r="O59" i="55"/>
  <c r="P59" i="55" s="1"/>
  <c r="O51" i="55"/>
  <c r="P51" i="55" s="1"/>
  <c r="O18" i="55"/>
  <c r="P18" i="55" s="1"/>
  <c r="O10" i="55"/>
  <c r="P10" i="55" s="1"/>
  <c r="O70" i="55"/>
  <c r="P70" i="55" s="1"/>
  <c r="O60" i="55"/>
  <c r="P60" i="55" s="1"/>
  <c r="O105" i="55"/>
  <c r="P105" i="55" s="1"/>
  <c r="O96" i="55"/>
  <c r="P96" i="55" s="1"/>
  <c r="O125" i="55"/>
  <c r="P125" i="55" s="1"/>
  <c r="O5" i="55"/>
  <c r="P5" i="55" s="1"/>
  <c r="O97" i="55"/>
  <c r="P97" i="55" s="1"/>
  <c r="I57" i="55"/>
  <c r="O110" i="55"/>
  <c r="P110" i="55" s="1"/>
  <c r="O142" i="55"/>
  <c r="P142" i="55" s="1"/>
  <c r="O8" i="55"/>
  <c r="P8" i="55" s="1"/>
  <c r="O20" i="55"/>
  <c r="P20" i="55" s="1"/>
  <c r="O82" i="55"/>
  <c r="P82" i="55" s="1"/>
  <c r="O13" i="55"/>
  <c r="P13" i="55" s="1"/>
  <c r="O6" i="55"/>
  <c r="P6" i="55" s="1"/>
  <c r="I34" i="55"/>
  <c r="O34" i="55"/>
  <c r="P34" i="55" s="1"/>
  <c r="I106" i="55"/>
  <c r="O106" i="55"/>
  <c r="P106" i="55" s="1"/>
  <c r="I62" i="55"/>
  <c r="O116" i="55"/>
  <c r="P116" i="55" s="1"/>
  <c r="O115" i="55"/>
  <c r="P115" i="55" s="1"/>
  <c r="O107" i="55"/>
  <c r="P107" i="55" s="1"/>
  <c r="O155" i="55"/>
  <c r="P155" i="55" s="1"/>
  <c r="O78" i="55"/>
  <c r="P78" i="55" s="1"/>
  <c r="I72" i="55"/>
  <c r="O72" i="55"/>
  <c r="P72" i="55" s="1"/>
  <c r="O111" i="55"/>
  <c r="P111" i="55" s="1"/>
  <c r="I42" i="55"/>
  <c r="O42" i="55"/>
  <c r="P42" i="55" s="1"/>
  <c r="I77" i="55"/>
  <c r="O73" i="55"/>
  <c r="P73" i="55" s="1"/>
  <c r="O65" i="55"/>
  <c r="P65" i="55" s="1"/>
  <c r="O64" i="55"/>
  <c r="P64" i="55" s="1"/>
  <c r="O121" i="55"/>
  <c r="P121" i="55" s="1"/>
  <c r="I26" i="55"/>
  <c r="O26" i="55"/>
  <c r="P26" i="55" s="1"/>
  <c r="I139" i="55"/>
  <c r="O139" i="55"/>
  <c r="P139" i="55" s="1"/>
  <c r="I131" i="55"/>
  <c r="O131" i="55"/>
  <c r="P131" i="55" s="1"/>
  <c r="O35" i="55"/>
  <c r="P35" i="55" s="1"/>
  <c r="O27" i="55"/>
  <c r="P27" i="55" s="1"/>
  <c r="O19" i="55"/>
  <c r="P19" i="55" s="1"/>
  <c r="O62" i="55"/>
  <c r="P62" i="55" s="1"/>
  <c r="O126" i="55"/>
  <c r="P126" i="55" s="1"/>
  <c r="I114" i="55"/>
  <c r="O114" i="55"/>
  <c r="P114" i="55" s="1"/>
  <c r="I104" i="55"/>
  <c r="I85" i="55"/>
  <c r="O85" i="55"/>
  <c r="P85" i="55" s="1"/>
  <c r="I136" i="55"/>
  <c r="O136" i="55"/>
  <c r="P136" i="55" s="1"/>
  <c r="O144" i="55"/>
  <c r="P144" i="55" s="1"/>
  <c r="O137" i="55"/>
  <c r="P137" i="55" s="1"/>
  <c r="O43" i="55"/>
  <c r="P43" i="55" s="1"/>
  <c r="O11" i="55"/>
  <c r="P11" i="55" s="1"/>
  <c r="I4" i="55"/>
  <c r="O4" i="55"/>
  <c r="P4" i="55" s="1"/>
  <c r="I105" i="55"/>
  <c r="I152" i="55"/>
  <c r="O152" i="55"/>
  <c r="P152" i="55" s="1"/>
  <c r="O118" i="55"/>
  <c r="P118" i="55" s="1"/>
  <c r="O104" i="55"/>
  <c r="P104" i="55" s="1"/>
  <c r="O135" i="55"/>
  <c r="P135" i="55" s="1"/>
  <c r="I47" i="55"/>
  <c r="I46" i="55"/>
  <c r="O100" i="55"/>
  <c r="P100" i="55" s="1"/>
  <c r="I67" i="55"/>
  <c r="I58" i="55"/>
  <c r="I156" i="55"/>
  <c r="O84" i="55"/>
  <c r="P84" i="55" s="1"/>
  <c r="O156" i="55"/>
  <c r="P156" i="55" s="1"/>
  <c r="I73" i="55"/>
  <c r="I63" i="55"/>
  <c r="I10" i="55"/>
  <c r="I151" i="55"/>
  <c r="I143" i="55"/>
  <c r="I79" i="55"/>
  <c r="I74" i="55"/>
  <c r="I45" i="55"/>
  <c r="I37" i="55"/>
  <c r="I28" i="55"/>
  <c r="I11" i="55"/>
  <c r="I95" i="55"/>
  <c r="I56" i="55"/>
  <c r="I5" i="55"/>
  <c r="I160" i="55"/>
  <c r="I154" i="55"/>
  <c r="I153" i="55"/>
  <c r="I23" i="55"/>
  <c r="I22" i="55"/>
  <c r="I14" i="55"/>
  <c r="I89" i="55"/>
  <c r="I50" i="55"/>
  <c r="I41" i="55"/>
  <c r="I33" i="55"/>
  <c r="I7" i="55"/>
  <c r="I99" i="55"/>
  <c r="I90" i="55"/>
  <c r="I140" i="55"/>
  <c r="I66" i="55"/>
  <c r="I44" i="55"/>
  <c r="I36" i="55"/>
  <c r="I27" i="55"/>
  <c r="I25" i="55"/>
  <c r="I13" i="55"/>
  <c r="I113" i="55"/>
  <c r="I94" i="55"/>
  <c r="I83" i="55"/>
  <c r="I155" i="55"/>
  <c r="I146" i="55"/>
  <c r="I134" i="55"/>
  <c r="I125" i="55"/>
  <c r="I54" i="55"/>
  <c r="I12" i="55"/>
  <c r="I82" i="55"/>
  <c r="G15" i="55"/>
  <c r="I43" i="55"/>
  <c r="I35" i="55"/>
  <c r="I68" i="55"/>
  <c r="I59" i="55"/>
  <c r="I29" i="55"/>
  <c r="I116" i="55"/>
  <c r="I115" i="55"/>
  <c r="I96" i="55"/>
  <c r="I148" i="55"/>
  <c r="I127" i="55"/>
  <c r="I75" i="55"/>
  <c r="I64" i="55"/>
  <c r="I60" i="55"/>
  <c r="I39" i="55"/>
  <c r="I31" i="55"/>
  <c r="I108" i="55"/>
  <c r="I97" i="55"/>
  <c r="I87" i="55"/>
  <c r="I158" i="55"/>
  <c r="I149" i="55"/>
  <c r="I138" i="55"/>
  <c r="I129" i="55"/>
  <c r="I128" i="55"/>
  <c r="I122" i="55"/>
  <c r="I112" i="55"/>
  <c r="I102" i="55"/>
  <c r="I40" i="55"/>
  <c r="I32" i="55"/>
  <c r="I18" i="55"/>
  <c r="I119" i="55"/>
  <c r="I109" i="55"/>
  <c r="I98" i="55"/>
  <c r="I150" i="55"/>
  <c r="I65" i="55"/>
  <c r="I53" i="55"/>
  <c r="AQ163" i="9"/>
  <c r="I19" i="55"/>
  <c r="I69" i="55"/>
  <c r="I16" i="55"/>
  <c r="I76" i="55"/>
  <c r="I55" i="55"/>
  <c r="I38" i="55"/>
  <c r="I30" i="55"/>
  <c r="I24" i="55"/>
  <c r="I6" i="55"/>
  <c r="I103" i="55"/>
  <c r="I88" i="55"/>
  <c r="I141" i="55"/>
  <c r="I130" i="55"/>
  <c r="I48" i="55"/>
  <c r="I78" i="55"/>
  <c r="I61" i="55"/>
  <c r="I9" i="55"/>
  <c r="I107" i="55"/>
  <c r="I92" i="55"/>
  <c r="I91" i="55"/>
  <c r="I144" i="55"/>
  <c r="I132" i="55"/>
  <c r="I70" i="55"/>
  <c r="I20" i="55"/>
  <c r="I117" i="55"/>
  <c r="I93" i="55"/>
  <c r="I159" i="55"/>
  <c r="I157" i="55"/>
  <c r="I147" i="55"/>
  <c r="I145" i="55"/>
  <c r="I133" i="55"/>
  <c r="I51" i="55"/>
  <c r="I71" i="55"/>
  <c r="I52" i="55"/>
  <c r="I49" i="55"/>
  <c r="I21" i="55"/>
  <c r="I17" i="55"/>
  <c r="I120" i="55"/>
  <c r="I118" i="55"/>
  <c r="I101" i="55"/>
  <c r="I86" i="55"/>
  <c r="I137" i="55"/>
  <c r="H166" i="55"/>
  <c r="F163" i="55"/>
  <c r="I3" i="55"/>
  <c r="T163" i="9"/>
  <c r="H18" i="41" l="1"/>
  <c r="C35" i="41"/>
  <c r="D35" i="41"/>
  <c r="M18" i="41"/>
  <c r="L124" i="56"/>
  <c r="E18" i="41"/>
  <c r="P163" i="56"/>
  <c r="Q80" i="56"/>
  <c r="J164" i="56"/>
  <c r="J163" i="56"/>
  <c r="K81" i="56"/>
  <c r="I163" i="56"/>
  <c r="L162" i="56"/>
  <c r="I15" i="55"/>
  <c r="K81" i="55" s="1"/>
  <c r="O15" i="55"/>
  <c r="P15" i="55" s="1"/>
  <c r="Q80" i="55" s="1"/>
  <c r="Q161" i="55"/>
  <c r="J124" i="55"/>
  <c r="G10" i="41" s="1"/>
  <c r="K124" i="55"/>
  <c r="J162" i="55"/>
  <c r="J10" i="41" s="1"/>
  <c r="K162" i="55"/>
  <c r="Q123" i="55"/>
  <c r="J81" i="55"/>
  <c r="D10" i="41" s="1"/>
  <c r="G163" i="55"/>
  <c r="H10" i="41" l="1"/>
  <c r="E10" i="41"/>
  <c r="B18" i="41"/>
  <c r="K18" i="41" s="1"/>
  <c r="B10" i="41"/>
  <c r="M162" i="56"/>
  <c r="I18" i="41"/>
  <c r="M124" i="56"/>
  <c r="F18" i="41"/>
  <c r="K164" i="56"/>
  <c r="L81" i="56"/>
  <c r="K163" i="56"/>
  <c r="P163" i="55"/>
  <c r="O163" i="55"/>
  <c r="M10" i="41"/>
  <c r="K10" i="41"/>
  <c r="I163" i="55"/>
  <c r="L162" i="55"/>
  <c r="J164" i="55"/>
  <c r="J163" i="55"/>
  <c r="L124" i="55"/>
  <c r="L81" i="55"/>
  <c r="K164" i="55"/>
  <c r="K163" i="55"/>
  <c r="M81" i="56" l="1"/>
  <c r="C18" i="41"/>
  <c r="L18" i="41" s="1"/>
  <c r="N18" i="41" s="1"/>
  <c r="M164" i="56"/>
  <c r="M163" i="56"/>
  <c r="L164" i="56"/>
  <c r="L163" i="56"/>
  <c r="M81" i="55"/>
  <c r="C10" i="41"/>
  <c r="M124" i="55"/>
  <c r="F10" i="41"/>
  <c r="M162" i="55"/>
  <c r="I10" i="41"/>
  <c r="L164" i="55"/>
  <c r="L163" i="55"/>
  <c r="C36" i="41" l="1"/>
  <c r="D36" i="41"/>
  <c r="M164" i="55"/>
  <c r="M163" i="55"/>
  <c r="L10" i="41"/>
  <c r="N10" i="41" s="1"/>
  <c r="M4" i="9"/>
  <c r="AB4" i="9" s="1"/>
  <c r="M5" i="9"/>
  <c r="AB5" i="9" s="1"/>
  <c r="M6" i="9"/>
  <c r="AB6" i="9" s="1"/>
  <c r="M7" i="9"/>
  <c r="AB7" i="9" s="1"/>
  <c r="M8" i="9"/>
  <c r="AB8" i="9" s="1"/>
  <c r="M9" i="9"/>
  <c r="AB9" i="9" s="1"/>
  <c r="M10" i="9"/>
  <c r="AB10" i="9" s="1"/>
  <c r="M11" i="9"/>
  <c r="AB11" i="9" s="1"/>
  <c r="M12" i="9"/>
  <c r="AB12" i="9" s="1"/>
  <c r="M13" i="9"/>
  <c r="AB13" i="9" s="1"/>
  <c r="M14" i="9"/>
  <c r="AB14" i="9" s="1"/>
  <c r="M15" i="9"/>
  <c r="AB15" i="9" s="1"/>
  <c r="M16" i="9"/>
  <c r="AB16" i="9" s="1"/>
  <c r="M17" i="9"/>
  <c r="AB17" i="9" s="1"/>
  <c r="M18" i="9"/>
  <c r="AB18" i="9" s="1"/>
  <c r="M19" i="9"/>
  <c r="AB19" i="9" s="1"/>
  <c r="M20" i="9"/>
  <c r="AB20" i="9" s="1"/>
  <c r="M21" i="9"/>
  <c r="AB21" i="9" s="1"/>
  <c r="M22" i="9"/>
  <c r="AB22" i="9" s="1"/>
  <c r="M23" i="9"/>
  <c r="AB23" i="9" s="1"/>
  <c r="M24" i="9"/>
  <c r="AB24" i="9" s="1"/>
  <c r="M25" i="9"/>
  <c r="AB25" i="9" s="1"/>
  <c r="M26" i="9"/>
  <c r="AB26" i="9" s="1"/>
  <c r="M27" i="9"/>
  <c r="AB27" i="9" s="1"/>
  <c r="M28" i="9"/>
  <c r="AB28" i="9" s="1"/>
  <c r="M29" i="9"/>
  <c r="AB29" i="9" s="1"/>
  <c r="M30" i="9"/>
  <c r="AB30" i="9" s="1"/>
  <c r="M31" i="9"/>
  <c r="AB31" i="9" s="1"/>
  <c r="M32" i="9"/>
  <c r="AB32" i="9" s="1"/>
  <c r="M33" i="9"/>
  <c r="AB33" i="9" s="1"/>
  <c r="M34" i="9"/>
  <c r="AB34" i="9" s="1"/>
  <c r="M35" i="9"/>
  <c r="AB35" i="9" s="1"/>
  <c r="M36" i="9"/>
  <c r="AB36" i="9" s="1"/>
  <c r="M37" i="9"/>
  <c r="AB37" i="9" s="1"/>
  <c r="M38" i="9"/>
  <c r="AB38" i="9" s="1"/>
  <c r="M39" i="9"/>
  <c r="AB39" i="9" s="1"/>
  <c r="M40" i="9"/>
  <c r="AB40" i="9" s="1"/>
  <c r="M41" i="9"/>
  <c r="AB41" i="9" s="1"/>
  <c r="M42" i="9"/>
  <c r="AB42" i="9" s="1"/>
  <c r="M43" i="9"/>
  <c r="AB43" i="9" s="1"/>
  <c r="M44" i="9"/>
  <c r="AB44" i="9" s="1"/>
  <c r="M45" i="9"/>
  <c r="AB45" i="9" s="1"/>
  <c r="M46" i="9"/>
  <c r="AB46" i="9" s="1"/>
  <c r="M47" i="9"/>
  <c r="AB47" i="9" s="1"/>
  <c r="M48" i="9"/>
  <c r="AB48" i="9" s="1"/>
  <c r="M49" i="9"/>
  <c r="AB49" i="9" s="1"/>
  <c r="M50" i="9"/>
  <c r="AB50" i="9" s="1"/>
  <c r="M51" i="9"/>
  <c r="AB51" i="9" s="1"/>
  <c r="M52" i="9"/>
  <c r="AB52" i="9" s="1"/>
  <c r="M53" i="9"/>
  <c r="AB53" i="9" s="1"/>
  <c r="M54" i="9"/>
  <c r="AB54" i="9" s="1"/>
  <c r="M55" i="9"/>
  <c r="AB55" i="9" s="1"/>
  <c r="M56" i="9"/>
  <c r="AB56" i="9" s="1"/>
  <c r="M57" i="9"/>
  <c r="AB57" i="9" s="1"/>
  <c r="M58" i="9"/>
  <c r="AB58" i="9" s="1"/>
  <c r="M59" i="9"/>
  <c r="AB59" i="9" s="1"/>
  <c r="M60" i="9"/>
  <c r="AB60" i="9" s="1"/>
  <c r="M61" i="9"/>
  <c r="AB61" i="9" s="1"/>
  <c r="M62" i="9"/>
  <c r="AB62" i="9" s="1"/>
  <c r="M63" i="9"/>
  <c r="AB63" i="9" s="1"/>
  <c r="M64" i="9"/>
  <c r="AB64" i="9" s="1"/>
  <c r="M65" i="9"/>
  <c r="AB65" i="9" s="1"/>
  <c r="M66" i="9"/>
  <c r="AB66" i="9" s="1"/>
  <c r="M67" i="9"/>
  <c r="AB67" i="9" s="1"/>
  <c r="M68" i="9"/>
  <c r="AB68" i="9" s="1"/>
  <c r="M69" i="9"/>
  <c r="AB69" i="9" s="1"/>
  <c r="M70" i="9"/>
  <c r="AB70" i="9" s="1"/>
  <c r="M71" i="9"/>
  <c r="AB71" i="9" s="1"/>
  <c r="M72" i="9"/>
  <c r="AB72" i="9" s="1"/>
  <c r="M73" i="9"/>
  <c r="AB73" i="9" s="1"/>
  <c r="M74" i="9"/>
  <c r="AB74" i="9" s="1"/>
  <c r="M75" i="9"/>
  <c r="AB75" i="9" s="1"/>
  <c r="M76" i="9"/>
  <c r="AB76" i="9" s="1"/>
  <c r="M77" i="9"/>
  <c r="AB77" i="9" s="1"/>
  <c r="M78" i="9"/>
  <c r="AB78" i="9" s="1"/>
  <c r="M79" i="9"/>
  <c r="AB79" i="9" s="1"/>
  <c r="M3" i="9"/>
  <c r="AB3" i="9" s="1"/>
  <c r="D29" i="41" l="1"/>
  <c r="C29" i="41"/>
  <c r="H81" i="54"/>
  <c r="H80" i="54"/>
  <c r="G81" i="54"/>
  <c r="G80" i="54"/>
  <c r="G81" i="45"/>
  <c r="G80" i="45"/>
  <c r="M81" i="42"/>
  <c r="M80" i="42"/>
  <c r="L81" i="42"/>
  <c r="L80" i="42"/>
  <c r="I81" i="42"/>
  <c r="H81" i="42"/>
  <c r="G81" i="42"/>
  <c r="F81" i="42"/>
  <c r="I80" i="42"/>
  <c r="H80" i="42"/>
  <c r="G80" i="42"/>
  <c r="F80" i="42"/>
  <c r="J4" i="42"/>
  <c r="K4" i="42"/>
  <c r="J5" i="42"/>
  <c r="K5" i="42"/>
  <c r="J6" i="42"/>
  <c r="K6" i="42"/>
  <c r="J7" i="42"/>
  <c r="K7" i="42"/>
  <c r="J8" i="42"/>
  <c r="K8" i="42"/>
  <c r="J9" i="42"/>
  <c r="K9" i="42"/>
  <c r="J10" i="42"/>
  <c r="K10" i="42"/>
  <c r="J11" i="42"/>
  <c r="K11" i="42"/>
  <c r="J12" i="42"/>
  <c r="K12" i="42"/>
  <c r="J13" i="42"/>
  <c r="K13" i="42"/>
  <c r="J14" i="42"/>
  <c r="K14" i="42"/>
  <c r="J15" i="42"/>
  <c r="K15" i="42"/>
  <c r="J16" i="42"/>
  <c r="K16" i="42"/>
  <c r="J17" i="42"/>
  <c r="K17" i="42"/>
  <c r="J18" i="42"/>
  <c r="K18" i="42"/>
  <c r="J19" i="42"/>
  <c r="K19" i="42"/>
  <c r="J20" i="42"/>
  <c r="K20" i="42"/>
  <c r="J21" i="42"/>
  <c r="K21" i="42"/>
  <c r="J22" i="42"/>
  <c r="K22" i="42"/>
  <c r="J23" i="42"/>
  <c r="K23" i="42"/>
  <c r="J24" i="42"/>
  <c r="K24" i="42"/>
  <c r="J25" i="42"/>
  <c r="K25" i="42"/>
  <c r="J26" i="42"/>
  <c r="K26" i="42"/>
  <c r="J27" i="42"/>
  <c r="K27" i="42"/>
  <c r="J28" i="42"/>
  <c r="K28" i="42"/>
  <c r="J29" i="42"/>
  <c r="K29" i="42"/>
  <c r="J30" i="42"/>
  <c r="K30" i="42"/>
  <c r="J31" i="42"/>
  <c r="K31" i="42"/>
  <c r="J32" i="42"/>
  <c r="K32" i="42"/>
  <c r="J33" i="42"/>
  <c r="K33" i="42"/>
  <c r="J34" i="42"/>
  <c r="K34" i="42"/>
  <c r="J35" i="42"/>
  <c r="K35" i="42"/>
  <c r="J36" i="42"/>
  <c r="K36" i="42"/>
  <c r="J37" i="42"/>
  <c r="K37" i="42"/>
  <c r="J38" i="42"/>
  <c r="K38" i="42"/>
  <c r="J39" i="42"/>
  <c r="K39" i="42"/>
  <c r="J40" i="42"/>
  <c r="K40" i="42"/>
  <c r="J41" i="42"/>
  <c r="K41" i="42"/>
  <c r="J42" i="42"/>
  <c r="K42" i="42"/>
  <c r="J43" i="42"/>
  <c r="K43" i="42"/>
  <c r="J44" i="42"/>
  <c r="K44" i="42"/>
  <c r="J45" i="42"/>
  <c r="K45" i="42"/>
  <c r="J46" i="42"/>
  <c r="K46" i="42"/>
  <c r="J47" i="42"/>
  <c r="K47" i="42"/>
  <c r="J48" i="42"/>
  <c r="K48" i="42"/>
  <c r="J49" i="42"/>
  <c r="K49" i="42"/>
  <c r="J50" i="42"/>
  <c r="K50" i="42"/>
  <c r="J51" i="42"/>
  <c r="K51" i="42"/>
  <c r="J52" i="42"/>
  <c r="K52" i="42"/>
  <c r="J53" i="42"/>
  <c r="K53" i="42"/>
  <c r="J54" i="42"/>
  <c r="K54" i="42"/>
  <c r="J55" i="42"/>
  <c r="K55" i="42"/>
  <c r="J56" i="42"/>
  <c r="K56" i="42"/>
  <c r="J57" i="42"/>
  <c r="K57" i="42"/>
  <c r="J58" i="42"/>
  <c r="K58" i="42"/>
  <c r="J59" i="42"/>
  <c r="K59" i="42"/>
  <c r="J60" i="42"/>
  <c r="K60" i="42"/>
  <c r="J61" i="42"/>
  <c r="K61" i="42"/>
  <c r="J62" i="42"/>
  <c r="K62" i="42"/>
  <c r="J63" i="42"/>
  <c r="K63" i="42"/>
  <c r="J64" i="42"/>
  <c r="K64" i="42"/>
  <c r="J65" i="42"/>
  <c r="K65" i="42"/>
  <c r="J66" i="42"/>
  <c r="K66" i="42"/>
  <c r="J67" i="42"/>
  <c r="K67" i="42"/>
  <c r="J68" i="42"/>
  <c r="K68" i="42"/>
  <c r="J69" i="42"/>
  <c r="K69" i="42"/>
  <c r="J70" i="42"/>
  <c r="K70" i="42"/>
  <c r="J71" i="42"/>
  <c r="K71" i="42"/>
  <c r="J72" i="42"/>
  <c r="K72" i="42"/>
  <c r="J73" i="42"/>
  <c r="K73" i="42"/>
  <c r="J74" i="42"/>
  <c r="K74" i="42"/>
  <c r="J75" i="42"/>
  <c r="K75" i="42"/>
  <c r="J76" i="42"/>
  <c r="K76" i="42"/>
  <c r="J77" i="42"/>
  <c r="K77" i="42"/>
  <c r="J78" i="42"/>
  <c r="K78" i="42"/>
  <c r="J79" i="42"/>
  <c r="K79" i="42"/>
  <c r="J80" i="42"/>
  <c r="K80" i="42"/>
  <c r="J81" i="42"/>
  <c r="K81" i="42"/>
  <c r="J82" i="42"/>
  <c r="K82" i="42"/>
  <c r="J83" i="42"/>
  <c r="K83" i="42"/>
  <c r="J84" i="42"/>
  <c r="K84" i="42"/>
  <c r="J85" i="42"/>
  <c r="K85" i="42"/>
  <c r="J86" i="42"/>
  <c r="K86" i="42"/>
  <c r="J87" i="42"/>
  <c r="K87" i="42"/>
  <c r="J88" i="42"/>
  <c r="K88" i="42"/>
  <c r="J89" i="42"/>
  <c r="K89" i="42"/>
  <c r="J90" i="42"/>
  <c r="K90" i="42"/>
  <c r="J91" i="42"/>
  <c r="K91" i="42"/>
  <c r="J92" i="42"/>
  <c r="K92" i="42"/>
  <c r="J93" i="42"/>
  <c r="K93" i="42"/>
  <c r="J94" i="42"/>
  <c r="K94" i="42"/>
  <c r="J95" i="42"/>
  <c r="K95" i="42"/>
  <c r="J96" i="42"/>
  <c r="K96" i="42"/>
  <c r="J97" i="42"/>
  <c r="K97" i="42"/>
  <c r="J98" i="42"/>
  <c r="K98" i="42"/>
  <c r="J99" i="42"/>
  <c r="K99" i="42"/>
  <c r="J100" i="42"/>
  <c r="K100" i="42"/>
  <c r="J101" i="42"/>
  <c r="K101" i="42"/>
  <c r="J102" i="42"/>
  <c r="K102" i="42"/>
  <c r="J103" i="42"/>
  <c r="K103" i="42"/>
  <c r="J104" i="42"/>
  <c r="K104" i="42"/>
  <c r="J105" i="42"/>
  <c r="K105" i="42"/>
  <c r="J106" i="42"/>
  <c r="K106" i="42"/>
  <c r="J107" i="42"/>
  <c r="K107" i="42"/>
  <c r="J108" i="42"/>
  <c r="K108" i="42"/>
  <c r="J109" i="42"/>
  <c r="K109" i="42"/>
  <c r="J110" i="42"/>
  <c r="K110" i="42"/>
  <c r="J111" i="42"/>
  <c r="K111" i="42"/>
  <c r="J112" i="42"/>
  <c r="K112" i="42"/>
  <c r="J113" i="42"/>
  <c r="K113" i="42"/>
  <c r="J114" i="42"/>
  <c r="K114" i="42"/>
  <c r="J115" i="42"/>
  <c r="K115" i="42"/>
  <c r="J116" i="42"/>
  <c r="K116" i="42"/>
  <c r="J117" i="42"/>
  <c r="K117" i="42"/>
  <c r="J118" i="42"/>
  <c r="K118" i="42"/>
  <c r="J119" i="42"/>
  <c r="K119" i="42"/>
  <c r="J120" i="42"/>
  <c r="K120" i="42"/>
  <c r="J121" i="42"/>
  <c r="K121" i="42"/>
  <c r="J122" i="42"/>
  <c r="K122" i="42"/>
  <c r="J123" i="42"/>
  <c r="K123" i="42"/>
  <c r="J124" i="42"/>
  <c r="K124" i="42"/>
  <c r="J125" i="42"/>
  <c r="K125" i="42"/>
  <c r="J126" i="42"/>
  <c r="K126" i="42"/>
  <c r="J127" i="42"/>
  <c r="K127" i="42"/>
  <c r="J128" i="42"/>
  <c r="K128" i="42"/>
  <c r="J129" i="42"/>
  <c r="K129" i="42"/>
  <c r="J130" i="42"/>
  <c r="K130" i="42"/>
  <c r="J131" i="42"/>
  <c r="K131" i="42"/>
  <c r="J132" i="42"/>
  <c r="K132" i="42"/>
  <c r="J133" i="42"/>
  <c r="K133" i="42"/>
  <c r="J134" i="42"/>
  <c r="K134" i="42"/>
  <c r="J135" i="42"/>
  <c r="K135" i="42"/>
  <c r="J136" i="42"/>
  <c r="K136" i="42"/>
  <c r="J137" i="42"/>
  <c r="K137" i="42"/>
  <c r="J138" i="42"/>
  <c r="K138" i="42"/>
  <c r="J139" i="42"/>
  <c r="K139" i="42"/>
  <c r="J140" i="42"/>
  <c r="K140" i="42"/>
  <c r="J141" i="42"/>
  <c r="K141" i="42"/>
  <c r="J142" i="42"/>
  <c r="K142" i="42"/>
  <c r="J143" i="42"/>
  <c r="K143" i="42"/>
  <c r="J144" i="42"/>
  <c r="K144" i="42"/>
  <c r="J145" i="42"/>
  <c r="K145" i="42"/>
  <c r="J146" i="42"/>
  <c r="K146" i="42"/>
  <c r="J147" i="42"/>
  <c r="K147" i="42"/>
  <c r="J148" i="42"/>
  <c r="K148" i="42"/>
  <c r="J149" i="42"/>
  <c r="K149" i="42"/>
  <c r="J150" i="42"/>
  <c r="K150" i="42"/>
  <c r="J151" i="42"/>
  <c r="K151" i="42"/>
  <c r="J152" i="42"/>
  <c r="K152" i="42"/>
  <c r="J153" i="42"/>
  <c r="K153" i="42"/>
  <c r="J154" i="42"/>
  <c r="K154" i="42"/>
  <c r="J155" i="42"/>
  <c r="K155" i="42"/>
  <c r="J156" i="42"/>
  <c r="K156" i="42"/>
  <c r="J157" i="42"/>
  <c r="K157" i="42"/>
  <c r="J158" i="42"/>
  <c r="K158" i="42"/>
  <c r="J159" i="42"/>
  <c r="K159" i="42"/>
  <c r="J160" i="42"/>
  <c r="K160" i="42"/>
  <c r="J161" i="42"/>
  <c r="K161" i="42"/>
  <c r="J162" i="42"/>
  <c r="K162" i="42"/>
  <c r="J3" i="42"/>
  <c r="K3" i="42"/>
  <c r="K2" i="42"/>
  <c r="J2" i="42"/>
  <c r="K163" i="9"/>
  <c r="E29" i="41" l="1"/>
  <c r="K163" i="42"/>
  <c r="J163" i="42"/>
  <c r="G3" i="54"/>
  <c r="O182" i="54"/>
  <c r="O181" i="54"/>
  <c r="O180" i="54"/>
  <c r="O179" i="54"/>
  <c r="O183" i="54" s="1"/>
  <c r="F163" i="54"/>
  <c r="H160" i="54"/>
  <c r="E160" i="54"/>
  <c r="D160" i="54"/>
  <c r="C160" i="54"/>
  <c r="B160" i="54"/>
  <c r="A160" i="54"/>
  <c r="H159" i="54"/>
  <c r="E159" i="54"/>
  <c r="D159" i="54"/>
  <c r="C159" i="54"/>
  <c r="B159" i="54"/>
  <c r="A159" i="54"/>
  <c r="H158" i="54"/>
  <c r="E158" i="54"/>
  <c r="D158" i="54"/>
  <c r="C158" i="54"/>
  <c r="B158" i="54"/>
  <c r="A158" i="54"/>
  <c r="H157" i="54"/>
  <c r="O157" i="54" s="1"/>
  <c r="P157" i="54" s="1"/>
  <c r="E157" i="54"/>
  <c r="D157" i="54"/>
  <c r="C157" i="54"/>
  <c r="B157" i="54"/>
  <c r="A157" i="54"/>
  <c r="H156" i="54"/>
  <c r="E156" i="54"/>
  <c r="D156" i="54"/>
  <c r="C156" i="54"/>
  <c r="B156" i="54"/>
  <c r="A156" i="54"/>
  <c r="H155" i="54"/>
  <c r="E155" i="54"/>
  <c r="D155" i="54"/>
  <c r="C155" i="54"/>
  <c r="B155" i="54"/>
  <c r="A155" i="54"/>
  <c r="H154" i="54"/>
  <c r="E154" i="54"/>
  <c r="D154" i="54"/>
  <c r="C154" i="54"/>
  <c r="B154" i="54"/>
  <c r="A154" i="54"/>
  <c r="H153" i="54"/>
  <c r="E153" i="54"/>
  <c r="D153" i="54"/>
  <c r="C153" i="54"/>
  <c r="B153" i="54"/>
  <c r="A153" i="54"/>
  <c r="H152" i="54"/>
  <c r="O152" i="54" s="1"/>
  <c r="E152" i="54"/>
  <c r="D152" i="54"/>
  <c r="C152" i="54"/>
  <c r="B152" i="54"/>
  <c r="A152" i="54"/>
  <c r="H151" i="54"/>
  <c r="E151" i="54"/>
  <c r="D151" i="54"/>
  <c r="C151" i="54"/>
  <c r="B151" i="54"/>
  <c r="A151" i="54"/>
  <c r="H150" i="54"/>
  <c r="E150" i="54"/>
  <c r="D150" i="54"/>
  <c r="C150" i="54"/>
  <c r="B150" i="54"/>
  <c r="A150" i="54"/>
  <c r="H149" i="54"/>
  <c r="E149" i="54"/>
  <c r="D149" i="54"/>
  <c r="C149" i="54"/>
  <c r="B149" i="54"/>
  <c r="A149" i="54"/>
  <c r="H148" i="54"/>
  <c r="E148" i="54"/>
  <c r="D148" i="54"/>
  <c r="C148" i="54"/>
  <c r="B148" i="54"/>
  <c r="A148" i="54"/>
  <c r="H147" i="54"/>
  <c r="E147" i="54"/>
  <c r="D147" i="54"/>
  <c r="C147" i="54"/>
  <c r="B147" i="54"/>
  <c r="A147" i="54"/>
  <c r="H146" i="54"/>
  <c r="E146" i="54"/>
  <c r="D146" i="54"/>
  <c r="C146" i="54"/>
  <c r="B146" i="54"/>
  <c r="A146" i="54"/>
  <c r="H145" i="54"/>
  <c r="E145" i="54"/>
  <c r="D145" i="54"/>
  <c r="C145" i="54"/>
  <c r="B145" i="54"/>
  <c r="A145" i="54"/>
  <c r="H144" i="54"/>
  <c r="E144" i="54"/>
  <c r="D144" i="54"/>
  <c r="C144" i="54"/>
  <c r="B144" i="54"/>
  <c r="A144" i="54"/>
  <c r="H143" i="54"/>
  <c r="E143" i="54"/>
  <c r="D143" i="54"/>
  <c r="C143" i="54"/>
  <c r="B143" i="54"/>
  <c r="A143" i="54"/>
  <c r="H142" i="54"/>
  <c r="E142" i="54"/>
  <c r="D142" i="54"/>
  <c r="C142" i="54"/>
  <c r="B142" i="54"/>
  <c r="A142" i="54"/>
  <c r="H141" i="54"/>
  <c r="I141" i="54" s="1"/>
  <c r="E141" i="54"/>
  <c r="D141" i="54"/>
  <c r="C141" i="54"/>
  <c r="B141" i="54"/>
  <c r="A141" i="54"/>
  <c r="H140" i="54"/>
  <c r="E140" i="54"/>
  <c r="D140" i="54"/>
  <c r="C140" i="54"/>
  <c r="B140" i="54"/>
  <c r="A140" i="54"/>
  <c r="H139" i="54"/>
  <c r="E139" i="54"/>
  <c r="D139" i="54"/>
  <c r="C139" i="54"/>
  <c r="B139" i="54"/>
  <c r="A139" i="54"/>
  <c r="H138" i="54"/>
  <c r="E138" i="54"/>
  <c r="D138" i="54"/>
  <c r="C138" i="54"/>
  <c r="B138" i="54"/>
  <c r="A138" i="54"/>
  <c r="H137" i="54"/>
  <c r="E137" i="54"/>
  <c r="D137" i="54"/>
  <c r="C137" i="54"/>
  <c r="B137" i="54"/>
  <c r="A137" i="54"/>
  <c r="H136" i="54"/>
  <c r="E136" i="54"/>
  <c r="D136" i="54"/>
  <c r="C136" i="54"/>
  <c r="B136" i="54"/>
  <c r="A136" i="54"/>
  <c r="H135" i="54"/>
  <c r="E135" i="54"/>
  <c r="D135" i="54"/>
  <c r="C135" i="54"/>
  <c r="B135" i="54"/>
  <c r="A135" i="54"/>
  <c r="H134" i="54"/>
  <c r="E134" i="54"/>
  <c r="D134" i="54"/>
  <c r="C134" i="54"/>
  <c r="B134" i="54"/>
  <c r="A134" i="54"/>
  <c r="H133" i="54"/>
  <c r="E133" i="54"/>
  <c r="D133" i="54"/>
  <c r="C133" i="54"/>
  <c r="B133" i="54"/>
  <c r="A133" i="54"/>
  <c r="H132" i="54"/>
  <c r="E132" i="54"/>
  <c r="D132" i="54"/>
  <c r="C132" i="54"/>
  <c r="B132" i="54"/>
  <c r="A132" i="54"/>
  <c r="H131" i="54"/>
  <c r="E131" i="54"/>
  <c r="D131" i="54"/>
  <c r="C131" i="54"/>
  <c r="B131" i="54"/>
  <c r="A131" i="54"/>
  <c r="H130" i="54"/>
  <c r="E130" i="54"/>
  <c r="D130" i="54"/>
  <c r="C130" i="54"/>
  <c r="B130" i="54"/>
  <c r="A130" i="54"/>
  <c r="H129" i="54"/>
  <c r="E129" i="54"/>
  <c r="D129" i="54"/>
  <c r="C129" i="54"/>
  <c r="B129" i="54"/>
  <c r="A129" i="54"/>
  <c r="H128" i="54"/>
  <c r="E128" i="54"/>
  <c r="D128" i="54"/>
  <c r="C128" i="54"/>
  <c r="B128" i="54"/>
  <c r="A128" i="54"/>
  <c r="H127" i="54"/>
  <c r="E127" i="54"/>
  <c r="D127" i="54"/>
  <c r="C127" i="54"/>
  <c r="B127" i="54"/>
  <c r="A127" i="54"/>
  <c r="H126" i="54"/>
  <c r="E126" i="54"/>
  <c r="D126" i="54"/>
  <c r="C126" i="54"/>
  <c r="B126" i="54"/>
  <c r="A126" i="54"/>
  <c r="H125" i="54"/>
  <c r="E125" i="54"/>
  <c r="D125" i="54"/>
  <c r="C125" i="54"/>
  <c r="B125" i="54"/>
  <c r="A125" i="54"/>
  <c r="P124" i="54"/>
  <c r="H124" i="54"/>
  <c r="G124" i="54"/>
  <c r="P123" i="54"/>
  <c r="H123" i="54"/>
  <c r="G123" i="54"/>
  <c r="H122" i="54"/>
  <c r="E122" i="54"/>
  <c r="D122" i="54"/>
  <c r="C122" i="54"/>
  <c r="B122" i="54"/>
  <c r="A122" i="54"/>
  <c r="H121" i="54"/>
  <c r="E121" i="54"/>
  <c r="D121" i="54"/>
  <c r="C121" i="54"/>
  <c r="B121" i="54"/>
  <c r="A121" i="54"/>
  <c r="H120" i="54"/>
  <c r="E120" i="54"/>
  <c r="D120" i="54"/>
  <c r="C120" i="54"/>
  <c r="B120" i="54"/>
  <c r="A120" i="54"/>
  <c r="H119" i="54"/>
  <c r="E119" i="54"/>
  <c r="D119" i="54"/>
  <c r="C119" i="54"/>
  <c r="B119" i="54"/>
  <c r="A119" i="54"/>
  <c r="H118" i="54"/>
  <c r="E118" i="54"/>
  <c r="D118" i="54"/>
  <c r="C118" i="54"/>
  <c r="B118" i="54"/>
  <c r="A118" i="54"/>
  <c r="H117" i="54"/>
  <c r="E117" i="54"/>
  <c r="D117" i="54"/>
  <c r="C117" i="54"/>
  <c r="B117" i="54"/>
  <c r="A117" i="54"/>
  <c r="H116" i="54"/>
  <c r="O116" i="54" s="1"/>
  <c r="E116" i="54"/>
  <c r="D116" i="54"/>
  <c r="C116" i="54"/>
  <c r="B116" i="54"/>
  <c r="A116" i="54"/>
  <c r="H115" i="54"/>
  <c r="E115" i="54"/>
  <c r="D115" i="54"/>
  <c r="C115" i="54"/>
  <c r="B115" i="54"/>
  <c r="A115" i="54"/>
  <c r="H114" i="54"/>
  <c r="E114" i="54"/>
  <c r="D114" i="54"/>
  <c r="C114" i="54"/>
  <c r="B114" i="54"/>
  <c r="A114" i="54"/>
  <c r="H113" i="54"/>
  <c r="E113" i="54"/>
  <c r="D113" i="54"/>
  <c r="C113" i="54"/>
  <c r="B113" i="54"/>
  <c r="A113" i="54"/>
  <c r="H112" i="54"/>
  <c r="E112" i="54"/>
  <c r="D112" i="54"/>
  <c r="C112" i="54"/>
  <c r="B112" i="54"/>
  <c r="A112" i="54"/>
  <c r="H111" i="54"/>
  <c r="E111" i="54"/>
  <c r="D111" i="54"/>
  <c r="C111" i="54"/>
  <c r="B111" i="54"/>
  <c r="A111" i="54"/>
  <c r="H110" i="54"/>
  <c r="E110" i="54"/>
  <c r="D110" i="54"/>
  <c r="C110" i="54"/>
  <c r="B110" i="54"/>
  <c r="A110" i="54"/>
  <c r="H109" i="54"/>
  <c r="E109" i="54"/>
  <c r="D109" i="54"/>
  <c r="C109" i="54"/>
  <c r="B109" i="54"/>
  <c r="A109" i="54"/>
  <c r="H108" i="54"/>
  <c r="O108" i="54" s="1"/>
  <c r="P108" i="54" s="1"/>
  <c r="E108" i="54"/>
  <c r="D108" i="54"/>
  <c r="C108" i="54"/>
  <c r="B108" i="54"/>
  <c r="A108" i="54"/>
  <c r="H107" i="54"/>
  <c r="E107" i="54"/>
  <c r="D107" i="54"/>
  <c r="C107" i="54"/>
  <c r="B107" i="54"/>
  <c r="A107" i="54"/>
  <c r="H106" i="54"/>
  <c r="E106" i="54"/>
  <c r="D106" i="54"/>
  <c r="C106" i="54"/>
  <c r="B106" i="54"/>
  <c r="A106" i="54"/>
  <c r="H105" i="54"/>
  <c r="E105" i="54"/>
  <c r="D105" i="54"/>
  <c r="C105" i="54"/>
  <c r="B105" i="54"/>
  <c r="A105" i="54"/>
  <c r="H104" i="54"/>
  <c r="E104" i="54"/>
  <c r="D104" i="54"/>
  <c r="C104" i="54"/>
  <c r="B104" i="54"/>
  <c r="A104" i="54"/>
  <c r="H103" i="54"/>
  <c r="E103" i="54"/>
  <c r="D103" i="54"/>
  <c r="C103" i="54"/>
  <c r="B103" i="54"/>
  <c r="A103" i="54"/>
  <c r="H102" i="54"/>
  <c r="I102" i="54" s="1"/>
  <c r="E102" i="54"/>
  <c r="D102" i="54"/>
  <c r="C102" i="54"/>
  <c r="B102" i="54"/>
  <c r="A102" i="54"/>
  <c r="H101" i="54"/>
  <c r="I101" i="54" s="1"/>
  <c r="E101" i="54"/>
  <c r="D101" i="54"/>
  <c r="C101" i="54"/>
  <c r="B101" i="54"/>
  <c r="A101" i="54"/>
  <c r="H100" i="54"/>
  <c r="O100" i="54" s="1"/>
  <c r="E100" i="54"/>
  <c r="D100" i="54"/>
  <c r="C100" i="54"/>
  <c r="B100" i="54"/>
  <c r="A100" i="54"/>
  <c r="H99" i="54"/>
  <c r="E99" i="54"/>
  <c r="D99" i="54"/>
  <c r="C99" i="54"/>
  <c r="B99" i="54"/>
  <c r="A99" i="54"/>
  <c r="H98" i="54"/>
  <c r="E98" i="54"/>
  <c r="D98" i="54"/>
  <c r="C98" i="54"/>
  <c r="B98" i="54"/>
  <c r="A98" i="54"/>
  <c r="H97" i="54"/>
  <c r="E97" i="54"/>
  <c r="D97" i="54"/>
  <c r="C97" i="54"/>
  <c r="B97" i="54"/>
  <c r="A97" i="54"/>
  <c r="H96" i="54"/>
  <c r="E96" i="54"/>
  <c r="D96" i="54"/>
  <c r="C96" i="54"/>
  <c r="B96" i="54"/>
  <c r="A96" i="54"/>
  <c r="H95" i="54"/>
  <c r="E95" i="54"/>
  <c r="D95" i="54"/>
  <c r="C95" i="54"/>
  <c r="B95" i="54"/>
  <c r="A95" i="54"/>
  <c r="H94" i="54"/>
  <c r="E94" i="54"/>
  <c r="D94" i="54"/>
  <c r="C94" i="54"/>
  <c r="B94" i="54"/>
  <c r="A94" i="54"/>
  <c r="H93" i="54"/>
  <c r="E93" i="54"/>
  <c r="D93" i="54"/>
  <c r="C93" i="54"/>
  <c r="B93" i="54"/>
  <c r="A93" i="54"/>
  <c r="H92" i="54"/>
  <c r="O92" i="54" s="1"/>
  <c r="E92" i="54"/>
  <c r="D92" i="54"/>
  <c r="C92" i="54"/>
  <c r="B92" i="54"/>
  <c r="A92" i="54"/>
  <c r="H91" i="54"/>
  <c r="E91" i="54"/>
  <c r="D91" i="54"/>
  <c r="C91" i="54"/>
  <c r="B91" i="54"/>
  <c r="A91" i="54"/>
  <c r="H90" i="54"/>
  <c r="E90" i="54"/>
  <c r="D90" i="54"/>
  <c r="C90" i="54"/>
  <c r="B90" i="54"/>
  <c r="A90" i="54"/>
  <c r="H89" i="54"/>
  <c r="E89" i="54"/>
  <c r="D89" i="54"/>
  <c r="C89" i="54"/>
  <c r="B89" i="54"/>
  <c r="A89" i="54"/>
  <c r="H88" i="54"/>
  <c r="E88" i="54"/>
  <c r="D88" i="54"/>
  <c r="C88" i="54"/>
  <c r="B88" i="54"/>
  <c r="A88" i="54"/>
  <c r="H87" i="54"/>
  <c r="E87" i="54"/>
  <c r="D87" i="54"/>
  <c r="C87" i="54"/>
  <c r="B87" i="54"/>
  <c r="A87" i="54"/>
  <c r="H86" i="54"/>
  <c r="E86" i="54"/>
  <c r="D86" i="54"/>
  <c r="C86" i="54"/>
  <c r="B86" i="54"/>
  <c r="A86" i="54"/>
  <c r="H85" i="54"/>
  <c r="O85" i="54" s="1"/>
  <c r="E85" i="54"/>
  <c r="D85" i="54"/>
  <c r="C85" i="54"/>
  <c r="B85" i="54"/>
  <c r="A85" i="54"/>
  <c r="H84" i="54"/>
  <c r="E84" i="54"/>
  <c r="D84" i="54"/>
  <c r="C84" i="54"/>
  <c r="B84" i="54"/>
  <c r="A84" i="54"/>
  <c r="H83" i="54"/>
  <c r="E83" i="54"/>
  <c r="D83" i="54"/>
  <c r="C83" i="54"/>
  <c r="B83" i="54"/>
  <c r="A83" i="54"/>
  <c r="H82" i="54"/>
  <c r="E82" i="54"/>
  <c r="D82" i="54"/>
  <c r="C82" i="54"/>
  <c r="B82" i="54"/>
  <c r="A82" i="54"/>
  <c r="P81" i="54"/>
  <c r="P80" i="54"/>
  <c r="H79" i="54"/>
  <c r="E79" i="54"/>
  <c r="D79" i="54"/>
  <c r="C79" i="54"/>
  <c r="B79" i="54"/>
  <c r="A79" i="54"/>
  <c r="H78" i="54"/>
  <c r="E78" i="54"/>
  <c r="D78" i="54"/>
  <c r="C78" i="54"/>
  <c r="B78" i="54"/>
  <c r="A78" i="54"/>
  <c r="H77" i="54"/>
  <c r="E77" i="54"/>
  <c r="D77" i="54"/>
  <c r="C77" i="54"/>
  <c r="B77" i="54"/>
  <c r="A77" i="54"/>
  <c r="H76" i="54"/>
  <c r="E76" i="54"/>
  <c r="D76" i="54"/>
  <c r="C76" i="54"/>
  <c r="B76" i="54"/>
  <c r="A76" i="54"/>
  <c r="H75" i="54"/>
  <c r="E75" i="54"/>
  <c r="D75" i="54"/>
  <c r="C75" i="54"/>
  <c r="B75" i="54"/>
  <c r="A75" i="54"/>
  <c r="H74" i="54"/>
  <c r="O74" i="54" s="1"/>
  <c r="E74" i="54"/>
  <c r="D74" i="54"/>
  <c r="C74" i="54"/>
  <c r="B74" i="54"/>
  <c r="A74" i="54"/>
  <c r="H73" i="54"/>
  <c r="E73" i="54"/>
  <c r="D73" i="54"/>
  <c r="C73" i="54"/>
  <c r="B73" i="54"/>
  <c r="A73" i="54"/>
  <c r="H72" i="54"/>
  <c r="E72" i="54"/>
  <c r="D72" i="54"/>
  <c r="C72" i="54"/>
  <c r="B72" i="54"/>
  <c r="A72" i="54"/>
  <c r="H71" i="54"/>
  <c r="E71" i="54"/>
  <c r="D71" i="54"/>
  <c r="C71" i="54"/>
  <c r="B71" i="54"/>
  <c r="A71" i="54"/>
  <c r="H70" i="54"/>
  <c r="E70" i="54"/>
  <c r="D70" i="54"/>
  <c r="C70" i="54"/>
  <c r="B70" i="54"/>
  <c r="A70" i="54"/>
  <c r="H69" i="54"/>
  <c r="E69" i="54"/>
  <c r="D69" i="54"/>
  <c r="C69" i="54"/>
  <c r="B69" i="54"/>
  <c r="A69" i="54"/>
  <c r="H68" i="54"/>
  <c r="E68" i="54"/>
  <c r="D68" i="54"/>
  <c r="C68" i="54"/>
  <c r="B68" i="54"/>
  <c r="A68" i="54"/>
  <c r="H67" i="54"/>
  <c r="E67" i="54"/>
  <c r="D67" i="54"/>
  <c r="C67" i="54"/>
  <c r="B67" i="54"/>
  <c r="A67" i="54"/>
  <c r="H66" i="54"/>
  <c r="E66" i="54"/>
  <c r="D66" i="54"/>
  <c r="C66" i="54"/>
  <c r="B66" i="54"/>
  <c r="A66" i="54"/>
  <c r="H65" i="54"/>
  <c r="E65" i="54"/>
  <c r="D65" i="54"/>
  <c r="C65" i="54"/>
  <c r="B65" i="54"/>
  <c r="A65" i="54"/>
  <c r="H64" i="54"/>
  <c r="E64" i="54"/>
  <c r="D64" i="54"/>
  <c r="C64" i="54"/>
  <c r="B64" i="54"/>
  <c r="A64" i="54"/>
  <c r="H63" i="54"/>
  <c r="E63" i="54"/>
  <c r="D63" i="54"/>
  <c r="C63" i="54"/>
  <c r="B63" i="54"/>
  <c r="A63" i="54"/>
  <c r="H62" i="54"/>
  <c r="I62" i="54" s="1"/>
  <c r="E62" i="54"/>
  <c r="D62" i="54"/>
  <c r="C62" i="54"/>
  <c r="B62" i="54"/>
  <c r="A62" i="54"/>
  <c r="H61" i="54"/>
  <c r="E61" i="54"/>
  <c r="D61" i="54"/>
  <c r="C61" i="54"/>
  <c r="B61" i="54"/>
  <c r="A61" i="54"/>
  <c r="H60" i="54"/>
  <c r="E60" i="54"/>
  <c r="D60" i="54"/>
  <c r="C60" i="54"/>
  <c r="B60" i="54"/>
  <c r="A60" i="54"/>
  <c r="H59" i="54"/>
  <c r="E59" i="54"/>
  <c r="D59" i="54"/>
  <c r="C59" i="54"/>
  <c r="B59" i="54"/>
  <c r="A59" i="54"/>
  <c r="H58" i="54"/>
  <c r="O58" i="54" s="1"/>
  <c r="E58" i="54"/>
  <c r="D58" i="54"/>
  <c r="C58" i="54"/>
  <c r="B58" i="54"/>
  <c r="A58" i="54"/>
  <c r="H57" i="54"/>
  <c r="E57" i="54"/>
  <c r="D57" i="54"/>
  <c r="C57" i="54"/>
  <c r="B57" i="54"/>
  <c r="A57" i="54"/>
  <c r="H56" i="54"/>
  <c r="E56" i="54"/>
  <c r="D56" i="54"/>
  <c r="C56" i="54"/>
  <c r="B56" i="54"/>
  <c r="A56" i="54"/>
  <c r="H55" i="54"/>
  <c r="E55" i="54"/>
  <c r="D55" i="54"/>
  <c r="C55" i="54"/>
  <c r="B55" i="54"/>
  <c r="A55" i="54"/>
  <c r="H54" i="54"/>
  <c r="I54" i="54" s="1"/>
  <c r="E54" i="54"/>
  <c r="D54" i="54"/>
  <c r="C54" i="54"/>
  <c r="B54" i="54"/>
  <c r="A54" i="54"/>
  <c r="H53" i="54"/>
  <c r="E53" i="54"/>
  <c r="D53" i="54"/>
  <c r="C53" i="54"/>
  <c r="B53" i="54"/>
  <c r="A53" i="54"/>
  <c r="H52" i="54"/>
  <c r="E52" i="54"/>
  <c r="D52" i="54"/>
  <c r="C52" i="54"/>
  <c r="B52" i="54"/>
  <c r="A52" i="54"/>
  <c r="H51" i="54"/>
  <c r="O51" i="54" s="1"/>
  <c r="E51" i="54"/>
  <c r="D51" i="54"/>
  <c r="C51" i="54"/>
  <c r="B51" i="54"/>
  <c r="A51" i="54"/>
  <c r="H50" i="54"/>
  <c r="E50" i="54"/>
  <c r="D50" i="54"/>
  <c r="C50" i="54"/>
  <c r="B50" i="54"/>
  <c r="A50" i="54"/>
  <c r="H49" i="54"/>
  <c r="E49" i="54"/>
  <c r="D49" i="54"/>
  <c r="C49" i="54"/>
  <c r="B49" i="54"/>
  <c r="A49" i="54"/>
  <c r="H48" i="54"/>
  <c r="E48" i="54"/>
  <c r="D48" i="54"/>
  <c r="C48" i="54"/>
  <c r="B48" i="54"/>
  <c r="A48" i="54"/>
  <c r="H47" i="54"/>
  <c r="E47" i="54"/>
  <c r="D47" i="54"/>
  <c r="C47" i="54"/>
  <c r="B47" i="54"/>
  <c r="A47" i="54"/>
  <c r="H46" i="54"/>
  <c r="E46" i="54"/>
  <c r="D46" i="54"/>
  <c r="C46" i="54"/>
  <c r="B46" i="54"/>
  <c r="A46" i="54"/>
  <c r="H45" i="54"/>
  <c r="E45" i="54"/>
  <c r="D45" i="54"/>
  <c r="C45" i="54"/>
  <c r="B45" i="54"/>
  <c r="A45" i="54"/>
  <c r="H44" i="54"/>
  <c r="E44" i="54"/>
  <c r="D44" i="54"/>
  <c r="C44" i="54"/>
  <c r="B44" i="54"/>
  <c r="A44" i="54"/>
  <c r="H43" i="54"/>
  <c r="O43" i="54" s="1"/>
  <c r="E43" i="54"/>
  <c r="D43" i="54"/>
  <c r="C43" i="54"/>
  <c r="B43" i="54"/>
  <c r="A43" i="54"/>
  <c r="H42" i="54"/>
  <c r="E42" i="54"/>
  <c r="D42" i="54"/>
  <c r="C42" i="54"/>
  <c r="B42" i="54"/>
  <c r="A42" i="54"/>
  <c r="H41" i="54"/>
  <c r="E41" i="54"/>
  <c r="D41" i="54"/>
  <c r="C41" i="54"/>
  <c r="B41" i="54"/>
  <c r="A41" i="54"/>
  <c r="H40" i="54"/>
  <c r="E40" i="54"/>
  <c r="D40" i="54"/>
  <c r="C40" i="54"/>
  <c r="B40" i="54"/>
  <c r="A40" i="54"/>
  <c r="H39" i="54"/>
  <c r="E39" i="54"/>
  <c r="D39" i="54"/>
  <c r="C39" i="54"/>
  <c r="B39" i="54"/>
  <c r="A39" i="54"/>
  <c r="H38" i="54"/>
  <c r="E38" i="54"/>
  <c r="D38" i="54"/>
  <c r="C38" i="54"/>
  <c r="B38" i="54"/>
  <c r="A38" i="54"/>
  <c r="H37" i="54"/>
  <c r="E37" i="54"/>
  <c r="D37" i="54"/>
  <c r="C37" i="54"/>
  <c r="B37" i="54"/>
  <c r="A37" i="54"/>
  <c r="H36" i="54"/>
  <c r="E36" i="54"/>
  <c r="D36" i="54"/>
  <c r="C36" i="54"/>
  <c r="B36" i="54"/>
  <c r="A36" i="54"/>
  <c r="H35" i="54"/>
  <c r="E35" i="54"/>
  <c r="D35" i="54"/>
  <c r="C35" i="54"/>
  <c r="B35" i="54"/>
  <c r="A35" i="54"/>
  <c r="H34" i="54"/>
  <c r="E34" i="54"/>
  <c r="D34" i="54"/>
  <c r="C34" i="54"/>
  <c r="B34" i="54"/>
  <c r="A34" i="54"/>
  <c r="H33" i="54"/>
  <c r="E33" i="54"/>
  <c r="D33" i="54"/>
  <c r="C33" i="54"/>
  <c r="B33" i="54"/>
  <c r="A33" i="54"/>
  <c r="H32" i="54"/>
  <c r="E32" i="54"/>
  <c r="D32" i="54"/>
  <c r="C32" i="54"/>
  <c r="B32" i="54"/>
  <c r="A32" i="54"/>
  <c r="H31" i="54"/>
  <c r="I31" i="54" s="1"/>
  <c r="E31" i="54"/>
  <c r="D31" i="54"/>
  <c r="C31" i="54"/>
  <c r="B31" i="54"/>
  <c r="A31" i="54"/>
  <c r="H30" i="54"/>
  <c r="E30" i="54"/>
  <c r="D30" i="54"/>
  <c r="C30" i="54"/>
  <c r="B30" i="54"/>
  <c r="A30" i="54"/>
  <c r="H29" i="54"/>
  <c r="E29" i="54"/>
  <c r="D29" i="54"/>
  <c r="C29" i="54"/>
  <c r="B29" i="54"/>
  <c r="A29" i="54"/>
  <c r="H28" i="54"/>
  <c r="E28" i="54"/>
  <c r="D28" i="54"/>
  <c r="C28" i="54"/>
  <c r="B28" i="54"/>
  <c r="A28" i="54"/>
  <c r="H27" i="54"/>
  <c r="O27" i="54" s="1"/>
  <c r="E27" i="54"/>
  <c r="D27" i="54"/>
  <c r="C27" i="54"/>
  <c r="B27" i="54"/>
  <c r="A27" i="54"/>
  <c r="H26" i="54"/>
  <c r="E26" i="54"/>
  <c r="D26" i="54"/>
  <c r="C26" i="54"/>
  <c r="B26" i="54"/>
  <c r="A26" i="54"/>
  <c r="H25" i="54"/>
  <c r="E25" i="54"/>
  <c r="D25" i="54"/>
  <c r="C25" i="54"/>
  <c r="B25" i="54"/>
  <c r="A25" i="54"/>
  <c r="H24" i="54"/>
  <c r="E24" i="54"/>
  <c r="D24" i="54"/>
  <c r="C24" i="54"/>
  <c r="B24" i="54"/>
  <c r="A24" i="54"/>
  <c r="H23" i="54"/>
  <c r="E23" i="54"/>
  <c r="D23" i="54"/>
  <c r="C23" i="54"/>
  <c r="B23" i="54"/>
  <c r="A23" i="54"/>
  <c r="H22" i="54"/>
  <c r="E22" i="54"/>
  <c r="D22" i="54"/>
  <c r="C22" i="54"/>
  <c r="B22" i="54"/>
  <c r="A22" i="54"/>
  <c r="H21" i="54"/>
  <c r="E21" i="54"/>
  <c r="D21" i="54"/>
  <c r="C21" i="54"/>
  <c r="B21" i="54"/>
  <c r="A21" i="54"/>
  <c r="H20" i="54"/>
  <c r="E20" i="54"/>
  <c r="D20" i="54"/>
  <c r="C20" i="54"/>
  <c r="B20" i="54"/>
  <c r="A20" i="54"/>
  <c r="H19" i="54"/>
  <c r="E19" i="54"/>
  <c r="D19" i="54"/>
  <c r="C19" i="54"/>
  <c r="B19" i="54"/>
  <c r="A19" i="54"/>
  <c r="H18" i="54"/>
  <c r="E18" i="54"/>
  <c r="D18" i="54"/>
  <c r="C18" i="54"/>
  <c r="B18" i="54"/>
  <c r="A18" i="54"/>
  <c r="H17" i="54"/>
  <c r="E17" i="54"/>
  <c r="D17" i="54"/>
  <c r="C17" i="54"/>
  <c r="B17" i="54"/>
  <c r="A17" i="54"/>
  <c r="H16" i="54"/>
  <c r="E16" i="54"/>
  <c r="D16" i="54"/>
  <c r="C16" i="54"/>
  <c r="B16" i="54"/>
  <c r="A16" i="54"/>
  <c r="H15" i="54"/>
  <c r="I15" i="54" s="1"/>
  <c r="E15" i="54"/>
  <c r="D15" i="54"/>
  <c r="C15" i="54"/>
  <c r="B15" i="54"/>
  <c r="A15" i="54"/>
  <c r="H14" i="54"/>
  <c r="E14" i="54"/>
  <c r="D14" i="54"/>
  <c r="C14" i="54"/>
  <c r="B14" i="54"/>
  <c r="A14" i="54"/>
  <c r="H13" i="54"/>
  <c r="E13" i="54"/>
  <c r="D13" i="54"/>
  <c r="C13" i="54"/>
  <c r="B13" i="54"/>
  <c r="A13" i="54"/>
  <c r="H12" i="54"/>
  <c r="E12" i="54"/>
  <c r="D12" i="54"/>
  <c r="C12" i="54"/>
  <c r="B12" i="54"/>
  <c r="A12" i="54"/>
  <c r="H11" i="54"/>
  <c r="O11" i="54" s="1"/>
  <c r="E11" i="54"/>
  <c r="D11" i="54"/>
  <c r="C11" i="54"/>
  <c r="B11" i="54"/>
  <c r="A11" i="54"/>
  <c r="H10" i="54"/>
  <c r="E10" i="54"/>
  <c r="D10" i="54"/>
  <c r="C10" i="54"/>
  <c r="B10" i="54"/>
  <c r="A10" i="54"/>
  <c r="H9" i="54"/>
  <c r="E9" i="54"/>
  <c r="D9" i="54"/>
  <c r="C9" i="54"/>
  <c r="B9" i="54"/>
  <c r="A9" i="54"/>
  <c r="H8" i="54"/>
  <c r="I8" i="54" s="1"/>
  <c r="E8" i="54"/>
  <c r="D8" i="54"/>
  <c r="C8" i="54"/>
  <c r="B8" i="54"/>
  <c r="A8" i="54"/>
  <c r="H7" i="54"/>
  <c r="E7" i="54"/>
  <c r="D7" i="54"/>
  <c r="C7" i="54"/>
  <c r="B7" i="54"/>
  <c r="A7" i="54"/>
  <c r="H6" i="54"/>
  <c r="E6" i="54"/>
  <c r="D6" i="54"/>
  <c r="C6" i="54"/>
  <c r="B6" i="54"/>
  <c r="A6" i="54"/>
  <c r="H5" i="54"/>
  <c r="E5" i="54"/>
  <c r="D5" i="54"/>
  <c r="C5" i="54"/>
  <c r="B5" i="54"/>
  <c r="A5" i="54"/>
  <c r="H4" i="54"/>
  <c r="O4" i="54" s="1"/>
  <c r="E4" i="54"/>
  <c r="D4" i="54"/>
  <c r="C4" i="54"/>
  <c r="B4" i="54"/>
  <c r="A4" i="54"/>
  <c r="H3" i="54"/>
  <c r="E3" i="54"/>
  <c r="D3" i="54"/>
  <c r="C3" i="54"/>
  <c r="B3" i="54"/>
  <c r="A3" i="54"/>
  <c r="AN125" i="9"/>
  <c r="AN126" i="9"/>
  <c r="AN127" i="9"/>
  <c r="AN128" i="9"/>
  <c r="AN129" i="9"/>
  <c r="AN130" i="9"/>
  <c r="AN131" i="9"/>
  <c r="AN132" i="9"/>
  <c r="AN133" i="9"/>
  <c r="AN134" i="9"/>
  <c r="AN135" i="9"/>
  <c r="AN136" i="9"/>
  <c r="AN137" i="9"/>
  <c r="AN138" i="9"/>
  <c r="AN139" i="9"/>
  <c r="AN140" i="9"/>
  <c r="AN141" i="9"/>
  <c r="AN142" i="9"/>
  <c r="AN143" i="9"/>
  <c r="AN144" i="9"/>
  <c r="AN145" i="9"/>
  <c r="AN146" i="9"/>
  <c r="AN147" i="9"/>
  <c r="AN148" i="9"/>
  <c r="AN149" i="9"/>
  <c r="AN150" i="9"/>
  <c r="AN151" i="9"/>
  <c r="AN152" i="9"/>
  <c r="AN153" i="9"/>
  <c r="AN154" i="9"/>
  <c r="AN155" i="9"/>
  <c r="AN156" i="9"/>
  <c r="AN157" i="9"/>
  <c r="AN158" i="9"/>
  <c r="AN159" i="9"/>
  <c r="AN160" i="9"/>
  <c r="AN82" i="9"/>
  <c r="AN83" i="9"/>
  <c r="AN84" i="9"/>
  <c r="AN85" i="9"/>
  <c r="AN86" i="9"/>
  <c r="AN87" i="9"/>
  <c r="AN88" i="9"/>
  <c r="AN89" i="9"/>
  <c r="AN90" i="9"/>
  <c r="AN91" i="9"/>
  <c r="AN92" i="9"/>
  <c r="AN93" i="9"/>
  <c r="AN94" i="9"/>
  <c r="AN95" i="9"/>
  <c r="AN96" i="9"/>
  <c r="AN97" i="9"/>
  <c r="AN98" i="9"/>
  <c r="AN99" i="9"/>
  <c r="AN100" i="9"/>
  <c r="AN101" i="9"/>
  <c r="AN102" i="9"/>
  <c r="AN103" i="9"/>
  <c r="AN104" i="9"/>
  <c r="AN105" i="9"/>
  <c r="AN106" i="9"/>
  <c r="AN107" i="9"/>
  <c r="AN108" i="9"/>
  <c r="AN109" i="9"/>
  <c r="AN110" i="9"/>
  <c r="AN111" i="9"/>
  <c r="AN112" i="9"/>
  <c r="AN113" i="9"/>
  <c r="AN114" i="9"/>
  <c r="AN115" i="9"/>
  <c r="AN116" i="9"/>
  <c r="AN117" i="9"/>
  <c r="AN118" i="9"/>
  <c r="AN119" i="9"/>
  <c r="AN120" i="9"/>
  <c r="AN121" i="9"/>
  <c r="AN122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43" i="9"/>
  <c r="AN44" i="9"/>
  <c r="AN45" i="9"/>
  <c r="AN46" i="9"/>
  <c r="AN47" i="9"/>
  <c r="AN48" i="9"/>
  <c r="AN49" i="9"/>
  <c r="AN50" i="9"/>
  <c r="AN51" i="9"/>
  <c r="AN52" i="9"/>
  <c r="AN53" i="9"/>
  <c r="AN54" i="9"/>
  <c r="AN55" i="9"/>
  <c r="AN56" i="9"/>
  <c r="AN57" i="9"/>
  <c r="AN58" i="9"/>
  <c r="AN59" i="9"/>
  <c r="AN60" i="9"/>
  <c r="AN61" i="9"/>
  <c r="AN62" i="9"/>
  <c r="AN63" i="9"/>
  <c r="AN64" i="9"/>
  <c r="AN65" i="9"/>
  <c r="AN66" i="9"/>
  <c r="AN67" i="9"/>
  <c r="AN68" i="9"/>
  <c r="AN69" i="9"/>
  <c r="AN70" i="9"/>
  <c r="AN71" i="9"/>
  <c r="AN72" i="9"/>
  <c r="AN73" i="9"/>
  <c r="AN74" i="9"/>
  <c r="AN75" i="9"/>
  <c r="AN76" i="9"/>
  <c r="AN77" i="9"/>
  <c r="AN78" i="9"/>
  <c r="AN79" i="9"/>
  <c r="AN3" i="9"/>
  <c r="I159" i="54" l="1"/>
  <c r="O115" i="54"/>
  <c r="P115" i="54" s="1"/>
  <c r="O107" i="54"/>
  <c r="P107" i="54" s="1"/>
  <c r="O137" i="54"/>
  <c r="P137" i="54" s="1"/>
  <c r="O78" i="54"/>
  <c r="P78" i="54" s="1"/>
  <c r="O72" i="54"/>
  <c r="P72" i="54" s="1"/>
  <c r="O64" i="54"/>
  <c r="P64" i="54" s="1"/>
  <c r="O56" i="54"/>
  <c r="P56" i="54" s="1"/>
  <c r="O49" i="54"/>
  <c r="P49" i="54" s="1"/>
  <c r="O41" i="54"/>
  <c r="P41" i="54" s="1"/>
  <c r="O33" i="54"/>
  <c r="P33" i="54" s="1"/>
  <c r="O25" i="54"/>
  <c r="P25" i="54" s="1"/>
  <c r="O17" i="54"/>
  <c r="P17" i="54" s="1"/>
  <c r="O122" i="54"/>
  <c r="P122" i="54" s="1"/>
  <c r="O106" i="54"/>
  <c r="P106" i="54" s="1"/>
  <c r="O98" i="54"/>
  <c r="P98" i="54" s="1"/>
  <c r="O142" i="54"/>
  <c r="P142" i="54" s="1"/>
  <c r="O135" i="54"/>
  <c r="P135" i="54" s="1"/>
  <c r="O128" i="54"/>
  <c r="P128" i="54" s="1"/>
  <c r="O130" i="54"/>
  <c r="P130" i="54" s="1"/>
  <c r="O149" i="54"/>
  <c r="P149" i="54" s="1"/>
  <c r="O144" i="54"/>
  <c r="P144" i="54" s="1"/>
  <c r="I114" i="54"/>
  <c r="O114" i="54"/>
  <c r="P114" i="54" s="1"/>
  <c r="O151" i="54"/>
  <c r="P151" i="54" s="1"/>
  <c r="I79" i="54"/>
  <c r="O79" i="54"/>
  <c r="P79" i="54" s="1"/>
  <c r="O150" i="54"/>
  <c r="P150" i="54" s="1"/>
  <c r="O71" i="54"/>
  <c r="P71" i="54" s="1"/>
  <c r="O63" i="54"/>
  <c r="P63" i="54" s="1"/>
  <c r="O55" i="54"/>
  <c r="P55" i="54" s="1"/>
  <c r="O48" i="54"/>
  <c r="P48" i="54" s="1"/>
  <c r="O40" i="54"/>
  <c r="P40" i="54" s="1"/>
  <c r="O32" i="54"/>
  <c r="P32" i="54" s="1"/>
  <c r="O24" i="54"/>
  <c r="P24" i="54" s="1"/>
  <c r="O16" i="54"/>
  <c r="P16" i="54" s="1"/>
  <c r="O9" i="54"/>
  <c r="P9" i="54" s="1"/>
  <c r="O121" i="54"/>
  <c r="P121" i="54" s="1"/>
  <c r="O113" i="54"/>
  <c r="P113" i="54" s="1"/>
  <c r="O105" i="54"/>
  <c r="P105" i="54" s="1"/>
  <c r="O97" i="54"/>
  <c r="P97" i="54" s="1"/>
  <c r="O89" i="54"/>
  <c r="P89" i="54" s="1"/>
  <c r="O82" i="54"/>
  <c r="P82" i="54" s="1"/>
  <c r="O155" i="54"/>
  <c r="P155" i="54" s="1"/>
  <c r="O141" i="54"/>
  <c r="P141" i="54" s="1"/>
  <c r="O134" i="54"/>
  <c r="P134" i="54" s="1"/>
  <c r="O127" i="54"/>
  <c r="P127" i="54" s="1"/>
  <c r="O50" i="54"/>
  <c r="P50" i="54" s="1"/>
  <c r="O18" i="54"/>
  <c r="P18" i="54" s="1"/>
  <c r="O91" i="54"/>
  <c r="P91" i="54" s="1"/>
  <c r="O143" i="54"/>
  <c r="P143" i="54" s="1"/>
  <c r="I4" i="54"/>
  <c r="O77" i="54"/>
  <c r="P77" i="54" s="1"/>
  <c r="O70" i="54"/>
  <c r="P70" i="54" s="1"/>
  <c r="O62" i="54"/>
  <c r="P62" i="54" s="1"/>
  <c r="O54" i="54"/>
  <c r="P54" i="54" s="1"/>
  <c r="O47" i="54"/>
  <c r="P47" i="54" s="1"/>
  <c r="O39" i="54"/>
  <c r="P39" i="54" s="1"/>
  <c r="O31" i="54"/>
  <c r="P31" i="54" s="1"/>
  <c r="O23" i="54"/>
  <c r="P23" i="54" s="1"/>
  <c r="O15" i="54"/>
  <c r="P15" i="54" s="1"/>
  <c r="O8" i="54"/>
  <c r="P8" i="54" s="1"/>
  <c r="O120" i="54"/>
  <c r="P120" i="54" s="1"/>
  <c r="O112" i="54"/>
  <c r="P112" i="54" s="1"/>
  <c r="O104" i="54"/>
  <c r="P104" i="54" s="1"/>
  <c r="O96" i="54"/>
  <c r="P96" i="54" s="1"/>
  <c r="O148" i="54"/>
  <c r="P148" i="54" s="1"/>
  <c r="O140" i="54"/>
  <c r="P140" i="54" s="1"/>
  <c r="O133" i="54"/>
  <c r="P133" i="54" s="1"/>
  <c r="O126" i="54"/>
  <c r="P126" i="54" s="1"/>
  <c r="I66" i="54"/>
  <c r="O66" i="54"/>
  <c r="P66" i="54" s="1"/>
  <c r="O42" i="54"/>
  <c r="P42" i="54" s="1"/>
  <c r="I129" i="54"/>
  <c r="O129" i="54"/>
  <c r="P129" i="54" s="1"/>
  <c r="O156" i="54"/>
  <c r="P156" i="54" s="1"/>
  <c r="P4" i="54"/>
  <c r="I106" i="54"/>
  <c r="P152" i="54"/>
  <c r="O76" i="54"/>
  <c r="P76" i="54" s="1"/>
  <c r="O69" i="54"/>
  <c r="P69" i="54" s="1"/>
  <c r="O61" i="54"/>
  <c r="P61" i="54" s="1"/>
  <c r="O53" i="54"/>
  <c r="P53" i="54" s="1"/>
  <c r="O46" i="54"/>
  <c r="P46" i="54" s="1"/>
  <c r="O38" i="54"/>
  <c r="P38" i="54" s="1"/>
  <c r="O30" i="54"/>
  <c r="P30" i="54" s="1"/>
  <c r="O22" i="54"/>
  <c r="P22" i="54" s="1"/>
  <c r="O14" i="54"/>
  <c r="P14" i="54" s="1"/>
  <c r="O7" i="54"/>
  <c r="P7" i="54" s="1"/>
  <c r="O119" i="54"/>
  <c r="P119" i="54" s="1"/>
  <c r="O111" i="54"/>
  <c r="P111" i="54" s="1"/>
  <c r="O103" i="54"/>
  <c r="P103" i="54" s="1"/>
  <c r="O95" i="54"/>
  <c r="P95" i="54" s="1"/>
  <c r="O88" i="54"/>
  <c r="P88" i="54" s="1"/>
  <c r="O160" i="54"/>
  <c r="P160" i="54" s="1"/>
  <c r="O154" i="54"/>
  <c r="P154" i="54" s="1"/>
  <c r="O147" i="54"/>
  <c r="P147" i="54" s="1"/>
  <c r="O125" i="54"/>
  <c r="P125" i="54" s="1"/>
  <c r="I35" i="54"/>
  <c r="O35" i="54"/>
  <c r="P35" i="54" s="1"/>
  <c r="I19" i="54"/>
  <c r="O19" i="54"/>
  <c r="P19" i="54" s="1"/>
  <c r="O73" i="54"/>
  <c r="P73" i="54" s="1"/>
  <c r="O57" i="54"/>
  <c r="P57" i="54" s="1"/>
  <c r="O34" i="54"/>
  <c r="P34" i="54" s="1"/>
  <c r="O10" i="54"/>
  <c r="P10" i="54" s="1"/>
  <c r="O99" i="54"/>
  <c r="P99" i="54" s="1"/>
  <c r="I84" i="54"/>
  <c r="O84" i="54"/>
  <c r="P84" i="54" s="1"/>
  <c r="O136" i="54"/>
  <c r="P136" i="54" s="1"/>
  <c r="I90" i="54"/>
  <c r="O90" i="54"/>
  <c r="P90" i="54" s="1"/>
  <c r="P11" i="54"/>
  <c r="O75" i="54"/>
  <c r="P75" i="54" s="1"/>
  <c r="O68" i="54"/>
  <c r="P68" i="54" s="1"/>
  <c r="O60" i="54"/>
  <c r="P60" i="54" s="1"/>
  <c r="O52" i="54"/>
  <c r="P52" i="54" s="1"/>
  <c r="O45" i="54"/>
  <c r="P45" i="54" s="1"/>
  <c r="O37" i="54"/>
  <c r="P37" i="54" s="1"/>
  <c r="O29" i="54"/>
  <c r="P29" i="54" s="1"/>
  <c r="O21" i="54"/>
  <c r="P21" i="54" s="1"/>
  <c r="O13" i="54"/>
  <c r="P13" i="54" s="1"/>
  <c r="O6" i="54"/>
  <c r="P6" i="54" s="1"/>
  <c r="O118" i="54"/>
  <c r="P118" i="54" s="1"/>
  <c r="O110" i="54"/>
  <c r="P110" i="54" s="1"/>
  <c r="O102" i="54"/>
  <c r="P102" i="54" s="1"/>
  <c r="O94" i="54"/>
  <c r="P94" i="54" s="1"/>
  <c r="O87" i="54"/>
  <c r="P87" i="54" s="1"/>
  <c r="O159" i="54"/>
  <c r="P159" i="54" s="1"/>
  <c r="O153" i="54"/>
  <c r="P153" i="54" s="1"/>
  <c r="O146" i="54"/>
  <c r="P146" i="54" s="1"/>
  <c r="O139" i="54"/>
  <c r="P139" i="54" s="1"/>
  <c r="O132" i="54"/>
  <c r="P132" i="54" s="1"/>
  <c r="O65" i="54"/>
  <c r="P65" i="54" s="1"/>
  <c r="O26" i="54"/>
  <c r="P26" i="54" s="1"/>
  <c r="I83" i="54"/>
  <c r="O83" i="54"/>
  <c r="P83" i="54" s="1"/>
  <c r="P27" i="54"/>
  <c r="P43" i="54"/>
  <c r="P51" i="54"/>
  <c r="O3" i="54"/>
  <c r="P3" i="54" s="1"/>
  <c r="O67" i="54"/>
  <c r="P67" i="54" s="1"/>
  <c r="O59" i="54"/>
  <c r="P59" i="54" s="1"/>
  <c r="O44" i="54"/>
  <c r="P44" i="54" s="1"/>
  <c r="O36" i="54"/>
  <c r="P36" i="54" s="1"/>
  <c r="O28" i="54"/>
  <c r="P28" i="54" s="1"/>
  <c r="O20" i="54"/>
  <c r="P20" i="54" s="1"/>
  <c r="O12" i="54"/>
  <c r="P12" i="54" s="1"/>
  <c r="O5" i="54"/>
  <c r="P5" i="54" s="1"/>
  <c r="O117" i="54"/>
  <c r="P117" i="54" s="1"/>
  <c r="O109" i="54"/>
  <c r="P109" i="54" s="1"/>
  <c r="O101" i="54"/>
  <c r="P101" i="54" s="1"/>
  <c r="O93" i="54"/>
  <c r="P93" i="54" s="1"/>
  <c r="O86" i="54"/>
  <c r="P86" i="54" s="1"/>
  <c r="O158" i="54"/>
  <c r="P158" i="54" s="1"/>
  <c r="O145" i="54"/>
  <c r="P145" i="54" s="1"/>
  <c r="O138" i="54"/>
  <c r="P138" i="54" s="1"/>
  <c r="O131" i="54"/>
  <c r="P131" i="54" s="1"/>
  <c r="I98" i="54"/>
  <c r="I85" i="54"/>
  <c r="I51" i="54"/>
  <c r="I58" i="54"/>
  <c r="I14" i="54"/>
  <c r="I95" i="54"/>
  <c r="I133" i="54"/>
  <c r="I39" i="54"/>
  <c r="I121" i="54"/>
  <c r="I148" i="54"/>
  <c r="I47" i="54"/>
  <c r="I116" i="54"/>
  <c r="I100" i="54"/>
  <c r="I53" i="54"/>
  <c r="I43" i="54"/>
  <c r="I74" i="54"/>
  <c r="I147" i="54"/>
  <c r="I11" i="54"/>
  <c r="P116" i="54"/>
  <c r="I86" i="54"/>
  <c r="I118" i="54"/>
  <c r="I75" i="54"/>
  <c r="I68" i="54"/>
  <c r="I60" i="54"/>
  <c r="I52" i="54"/>
  <c r="I45" i="54"/>
  <c r="I29" i="54"/>
  <c r="I21" i="54"/>
  <c r="I110" i="54"/>
  <c r="I92" i="54"/>
  <c r="I13" i="54"/>
  <c r="I27" i="54"/>
  <c r="I108" i="54"/>
  <c r="I153" i="54"/>
  <c r="I3" i="54"/>
  <c r="I109" i="54"/>
  <c r="I93" i="54"/>
  <c r="I96" i="54"/>
  <c r="I46" i="54"/>
  <c r="I23" i="54"/>
  <c r="I30" i="54"/>
  <c r="I77" i="54"/>
  <c r="P100" i="54"/>
  <c r="I127" i="54"/>
  <c r="P74" i="54"/>
  <c r="I22" i="54"/>
  <c r="I61" i="54"/>
  <c r="I76" i="54"/>
  <c r="I125" i="54"/>
  <c r="P58" i="54"/>
  <c r="I70" i="54"/>
  <c r="I91" i="54"/>
  <c r="I119" i="54"/>
  <c r="I154" i="54"/>
  <c r="AN163" i="9"/>
  <c r="I6" i="54"/>
  <c r="I7" i="54"/>
  <c r="I37" i="54"/>
  <c r="I38" i="54"/>
  <c r="I69" i="54"/>
  <c r="I82" i="54"/>
  <c r="P85" i="54"/>
  <c r="P92" i="54"/>
  <c r="I117" i="54"/>
  <c r="I140" i="54"/>
  <c r="I89" i="54"/>
  <c r="I99" i="54"/>
  <c r="I107" i="54"/>
  <c r="I115" i="54"/>
  <c r="I134" i="54"/>
  <c r="I145" i="54"/>
  <c r="I138" i="54"/>
  <c r="I131" i="54"/>
  <c r="I160" i="54"/>
  <c r="I157" i="54"/>
  <c r="I152" i="54"/>
  <c r="I130" i="54"/>
  <c r="I97" i="54"/>
  <c r="I105" i="54"/>
  <c r="I113" i="54"/>
  <c r="I122" i="54"/>
  <c r="I144" i="54"/>
  <c r="I73" i="54"/>
  <c r="I65" i="54"/>
  <c r="I57" i="54"/>
  <c r="I50" i="54"/>
  <c r="I42" i="54"/>
  <c r="I34" i="54"/>
  <c r="I26" i="54"/>
  <c r="I18" i="54"/>
  <c r="I10" i="54"/>
  <c r="I143" i="54"/>
  <c r="I78" i="54"/>
  <c r="I72" i="54"/>
  <c r="I64" i="54"/>
  <c r="I56" i="54"/>
  <c r="I49" i="54"/>
  <c r="I41" i="54"/>
  <c r="I33" i="54"/>
  <c r="I25" i="54"/>
  <c r="I17" i="54"/>
  <c r="I156" i="54"/>
  <c r="I151" i="54"/>
  <c r="I87" i="54"/>
  <c r="I94" i="54"/>
  <c r="I126" i="54"/>
  <c r="I137" i="54"/>
  <c r="I149" i="54"/>
  <c r="I120" i="54"/>
  <c r="I112" i="54"/>
  <c r="I104" i="54"/>
  <c r="I111" i="54"/>
  <c r="I103" i="54"/>
  <c r="J124" i="54"/>
  <c r="G7" i="41" s="1"/>
  <c r="J162" i="54"/>
  <c r="J7" i="41" s="1"/>
  <c r="I88" i="54"/>
  <c r="I32" i="54"/>
  <c r="I48" i="54"/>
  <c r="I16" i="54"/>
  <c r="I44" i="54"/>
  <c r="I9" i="54"/>
  <c r="I12" i="54"/>
  <c r="I28" i="54"/>
  <c r="I24" i="54"/>
  <c r="I40" i="54"/>
  <c r="I55" i="54"/>
  <c r="I5" i="54"/>
  <c r="G163" i="54"/>
  <c r="I20" i="54"/>
  <c r="I36" i="54"/>
  <c r="I59" i="54"/>
  <c r="I63" i="54"/>
  <c r="I67" i="54"/>
  <c r="I71" i="54"/>
  <c r="I128" i="54"/>
  <c r="I132" i="54"/>
  <c r="I135" i="54"/>
  <c r="I139" i="54"/>
  <c r="I142" i="54"/>
  <c r="I146" i="54"/>
  <c r="I150" i="54"/>
  <c r="I155" i="54"/>
  <c r="I158" i="54"/>
  <c r="H166" i="54"/>
  <c r="I136" i="54"/>
  <c r="J81" i="54"/>
  <c r="D7" i="41" s="1"/>
  <c r="Q163" i="9"/>
  <c r="Q161" i="54" l="1"/>
  <c r="Q123" i="54"/>
  <c r="K124" i="54"/>
  <c r="K81" i="54"/>
  <c r="M7" i="41"/>
  <c r="I163" i="54"/>
  <c r="K162" i="54"/>
  <c r="O163" i="54"/>
  <c r="P163" i="54"/>
  <c r="Q80" i="54"/>
  <c r="J164" i="54"/>
  <c r="J163" i="54"/>
  <c r="J163" i="9"/>
  <c r="M125" i="9"/>
  <c r="AB125" i="9" s="1"/>
  <c r="M126" i="9"/>
  <c r="AB126" i="9" s="1"/>
  <c r="M127" i="9"/>
  <c r="AB127" i="9" s="1"/>
  <c r="M128" i="9"/>
  <c r="AB128" i="9" s="1"/>
  <c r="M129" i="9"/>
  <c r="AB129" i="9" s="1"/>
  <c r="M130" i="9"/>
  <c r="AB130" i="9" s="1"/>
  <c r="M131" i="9"/>
  <c r="AB131" i="9" s="1"/>
  <c r="M132" i="9"/>
  <c r="AB132" i="9" s="1"/>
  <c r="M133" i="9"/>
  <c r="AB133" i="9" s="1"/>
  <c r="M134" i="9"/>
  <c r="AB134" i="9" s="1"/>
  <c r="M135" i="9"/>
  <c r="AB135" i="9" s="1"/>
  <c r="M136" i="9"/>
  <c r="AB136" i="9" s="1"/>
  <c r="M137" i="9"/>
  <c r="AB137" i="9" s="1"/>
  <c r="M138" i="9"/>
  <c r="AB138" i="9" s="1"/>
  <c r="M139" i="9"/>
  <c r="AB139" i="9" s="1"/>
  <c r="M140" i="9"/>
  <c r="AB140" i="9" s="1"/>
  <c r="M141" i="9"/>
  <c r="AB141" i="9" s="1"/>
  <c r="M142" i="9"/>
  <c r="AB142" i="9" s="1"/>
  <c r="M143" i="9"/>
  <c r="AB143" i="9" s="1"/>
  <c r="M144" i="9"/>
  <c r="AB144" i="9" s="1"/>
  <c r="M145" i="9"/>
  <c r="AB145" i="9" s="1"/>
  <c r="M146" i="9"/>
  <c r="AB146" i="9" s="1"/>
  <c r="M147" i="9"/>
  <c r="AB147" i="9" s="1"/>
  <c r="M148" i="9"/>
  <c r="AB148" i="9" s="1"/>
  <c r="M149" i="9"/>
  <c r="AB149" i="9" s="1"/>
  <c r="M150" i="9"/>
  <c r="AB150" i="9" s="1"/>
  <c r="M151" i="9"/>
  <c r="AB151" i="9" s="1"/>
  <c r="M152" i="9"/>
  <c r="AB152" i="9" s="1"/>
  <c r="M153" i="9"/>
  <c r="AB153" i="9" s="1"/>
  <c r="M154" i="9"/>
  <c r="AB154" i="9" s="1"/>
  <c r="M155" i="9"/>
  <c r="AB155" i="9" s="1"/>
  <c r="M156" i="9"/>
  <c r="AB156" i="9" s="1"/>
  <c r="M157" i="9"/>
  <c r="AB157" i="9" s="1"/>
  <c r="M158" i="9"/>
  <c r="AB158" i="9" s="1"/>
  <c r="M159" i="9"/>
  <c r="AB159" i="9" s="1"/>
  <c r="M160" i="9"/>
  <c r="AB160" i="9" s="1"/>
  <c r="M83" i="9"/>
  <c r="AB83" i="9" s="1"/>
  <c r="M84" i="9"/>
  <c r="AB84" i="9" s="1"/>
  <c r="M85" i="9"/>
  <c r="AB85" i="9" s="1"/>
  <c r="M86" i="9"/>
  <c r="AB86" i="9" s="1"/>
  <c r="M87" i="9"/>
  <c r="AB87" i="9" s="1"/>
  <c r="M88" i="9"/>
  <c r="AB88" i="9" s="1"/>
  <c r="M89" i="9"/>
  <c r="AB89" i="9" s="1"/>
  <c r="M90" i="9"/>
  <c r="AB90" i="9" s="1"/>
  <c r="M91" i="9"/>
  <c r="AB91" i="9" s="1"/>
  <c r="M92" i="9"/>
  <c r="AB92" i="9" s="1"/>
  <c r="M93" i="9"/>
  <c r="AB93" i="9" s="1"/>
  <c r="M94" i="9"/>
  <c r="AB94" i="9" s="1"/>
  <c r="M95" i="9"/>
  <c r="AB95" i="9" s="1"/>
  <c r="M96" i="9"/>
  <c r="AB96" i="9" s="1"/>
  <c r="M97" i="9"/>
  <c r="AB97" i="9" s="1"/>
  <c r="M98" i="9"/>
  <c r="AB98" i="9" s="1"/>
  <c r="M99" i="9"/>
  <c r="AB99" i="9" s="1"/>
  <c r="M100" i="9"/>
  <c r="AB100" i="9" s="1"/>
  <c r="M101" i="9"/>
  <c r="AB101" i="9" s="1"/>
  <c r="M102" i="9"/>
  <c r="AB102" i="9" s="1"/>
  <c r="M103" i="9"/>
  <c r="AB103" i="9" s="1"/>
  <c r="M104" i="9"/>
  <c r="AB104" i="9" s="1"/>
  <c r="M105" i="9"/>
  <c r="AB105" i="9" s="1"/>
  <c r="M106" i="9"/>
  <c r="AB106" i="9" s="1"/>
  <c r="M107" i="9"/>
  <c r="AB107" i="9" s="1"/>
  <c r="M108" i="9"/>
  <c r="AB108" i="9" s="1"/>
  <c r="M109" i="9"/>
  <c r="AB109" i="9" s="1"/>
  <c r="M110" i="9"/>
  <c r="AB110" i="9" s="1"/>
  <c r="M111" i="9"/>
  <c r="AB111" i="9" s="1"/>
  <c r="M112" i="9"/>
  <c r="AB112" i="9" s="1"/>
  <c r="M113" i="9"/>
  <c r="AB113" i="9" s="1"/>
  <c r="M114" i="9"/>
  <c r="AB114" i="9" s="1"/>
  <c r="M115" i="9"/>
  <c r="AB115" i="9" s="1"/>
  <c r="M116" i="9"/>
  <c r="AB116" i="9" s="1"/>
  <c r="M117" i="9"/>
  <c r="AB117" i="9" s="1"/>
  <c r="M118" i="9"/>
  <c r="AB118" i="9" s="1"/>
  <c r="M119" i="9"/>
  <c r="AB119" i="9" s="1"/>
  <c r="M120" i="9"/>
  <c r="AB120" i="9" s="1"/>
  <c r="M121" i="9"/>
  <c r="AB121" i="9" s="1"/>
  <c r="M122" i="9"/>
  <c r="AB122" i="9" s="1"/>
  <c r="M82" i="9"/>
  <c r="AB82" i="9" s="1"/>
  <c r="L162" i="54" l="1"/>
  <c r="AW163" i="9"/>
  <c r="B7" i="41"/>
  <c r="L81" i="54"/>
  <c r="E7" i="41"/>
  <c r="L124" i="54"/>
  <c r="C7" i="41"/>
  <c r="I7" i="41"/>
  <c r="H7" i="41"/>
  <c r="K7" i="41" s="1"/>
  <c r="K163" i="54"/>
  <c r="K164" i="54"/>
  <c r="I124" i="43"/>
  <c r="I123" i="43"/>
  <c r="M162" i="54" l="1"/>
  <c r="M124" i="54"/>
  <c r="M81" i="54"/>
  <c r="F7" i="41"/>
  <c r="L7" i="41" s="1"/>
  <c r="N7" i="41" s="1"/>
  <c r="M164" i="54"/>
  <c r="M163" i="54"/>
  <c r="L163" i="54"/>
  <c r="L164" i="54"/>
  <c r="A4" i="43"/>
  <c r="B4" i="43"/>
  <c r="C4" i="43"/>
  <c r="D4" i="43"/>
  <c r="E4" i="43"/>
  <c r="A5" i="43"/>
  <c r="B5" i="43"/>
  <c r="C5" i="43"/>
  <c r="D5" i="43"/>
  <c r="E5" i="43"/>
  <c r="A6" i="43"/>
  <c r="B6" i="43"/>
  <c r="C6" i="43"/>
  <c r="D6" i="43"/>
  <c r="E6" i="43"/>
  <c r="A7" i="43"/>
  <c r="B7" i="43"/>
  <c r="C7" i="43"/>
  <c r="D7" i="43"/>
  <c r="E7" i="43"/>
  <c r="A8" i="43"/>
  <c r="B8" i="43"/>
  <c r="C8" i="43"/>
  <c r="D8" i="43"/>
  <c r="E8" i="43"/>
  <c r="A9" i="43"/>
  <c r="B9" i="43"/>
  <c r="C9" i="43"/>
  <c r="D9" i="43"/>
  <c r="E9" i="43"/>
  <c r="A10" i="43"/>
  <c r="B10" i="43"/>
  <c r="C10" i="43"/>
  <c r="D10" i="43"/>
  <c r="E10" i="43"/>
  <c r="A11" i="43"/>
  <c r="B11" i="43"/>
  <c r="C11" i="43"/>
  <c r="D11" i="43"/>
  <c r="E11" i="43"/>
  <c r="A12" i="43"/>
  <c r="B12" i="43"/>
  <c r="C12" i="43"/>
  <c r="D12" i="43"/>
  <c r="E12" i="43"/>
  <c r="A13" i="43"/>
  <c r="B13" i="43"/>
  <c r="C13" i="43"/>
  <c r="D13" i="43"/>
  <c r="E13" i="43"/>
  <c r="A14" i="43"/>
  <c r="B14" i="43"/>
  <c r="C14" i="43"/>
  <c r="D14" i="43"/>
  <c r="E14" i="43"/>
  <c r="A15" i="43"/>
  <c r="B15" i="43"/>
  <c r="C15" i="43"/>
  <c r="D15" i="43"/>
  <c r="E15" i="43"/>
  <c r="A16" i="43"/>
  <c r="B16" i="43"/>
  <c r="C16" i="43"/>
  <c r="D16" i="43"/>
  <c r="E16" i="43"/>
  <c r="A17" i="43"/>
  <c r="B17" i="43"/>
  <c r="C17" i="43"/>
  <c r="D17" i="43"/>
  <c r="E17" i="43"/>
  <c r="A18" i="43"/>
  <c r="B18" i="43"/>
  <c r="C18" i="43"/>
  <c r="D18" i="43"/>
  <c r="E18" i="43"/>
  <c r="A19" i="43"/>
  <c r="B19" i="43"/>
  <c r="C19" i="43"/>
  <c r="D19" i="43"/>
  <c r="E19" i="43"/>
  <c r="A20" i="43"/>
  <c r="B20" i="43"/>
  <c r="C20" i="43"/>
  <c r="D20" i="43"/>
  <c r="E20" i="43"/>
  <c r="A21" i="43"/>
  <c r="B21" i="43"/>
  <c r="C21" i="43"/>
  <c r="D21" i="43"/>
  <c r="E21" i="43"/>
  <c r="A22" i="43"/>
  <c r="B22" i="43"/>
  <c r="C22" i="43"/>
  <c r="D22" i="43"/>
  <c r="E22" i="43"/>
  <c r="A23" i="43"/>
  <c r="B23" i="43"/>
  <c r="C23" i="43"/>
  <c r="D23" i="43"/>
  <c r="E23" i="43"/>
  <c r="A24" i="43"/>
  <c r="B24" i="43"/>
  <c r="C24" i="43"/>
  <c r="D24" i="43"/>
  <c r="E24" i="43"/>
  <c r="A25" i="43"/>
  <c r="B25" i="43"/>
  <c r="C25" i="43"/>
  <c r="D25" i="43"/>
  <c r="E25" i="43"/>
  <c r="A26" i="43"/>
  <c r="B26" i="43"/>
  <c r="C26" i="43"/>
  <c r="D26" i="43"/>
  <c r="E26" i="43"/>
  <c r="A27" i="43"/>
  <c r="B27" i="43"/>
  <c r="C27" i="43"/>
  <c r="D27" i="43"/>
  <c r="E27" i="43"/>
  <c r="A28" i="43"/>
  <c r="B28" i="43"/>
  <c r="C28" i="43"/>
  <c r="D28" i="43"/>
  <c r="E28" i="43"/>
  <c r="A29" i="43"/>
  <c r="B29" i="43"/>
  <c r="C29" i="43"/>
  <c r="D29" i="43"/>
  <c r="E29" i="43"/>
  <c r="A30" i="43"/>
  <c r="B30" i="43"/>
  <c r="C30" i="43"/>
  <c r="D30" i="43"/>
  <c r="E30" i="43"/>
  <c r="A31" i="43"/>
  <c r="B31" i="43"/>
  <c r="C31" i="43"/>
  <c r="D31" i="43"/>
  <c r="E31" i="43"/>
  <c r="A32" i="43"/>
  <c r="B32" i="43"/>
  <c r="C32" i="43"/>
  <c r="D32" i="43"/>
  <c r="E32" i="43"/>
  <c r="A33" i="43"/>
  <c r="B33" i="43"/>
  <c r="C33" i="43"/>
  <c r="D33" i="43"/>
  <c r="E33" i="43"/>
  <c r="A34" i="43"/>
  <c r="B34" i="43"/>
  <c r="C34" i="43"/>
  <c r="D34" i="43"/>
  <c r="E34" i="43"/>
  <c r="A35" i="43"/>
  <c r="B35" i="43"/>
  <c r="C35" i="43"/>
  <c r="D35" i="43"/>
  <c r="E35" i="43"/>
  <c r="A36" i="43"/>
  <c r="B36" i="43"/>
  <c r="C36" i="43"/>
  <c r="D36" i="43"/>
  <c r="E36" i="43"/>
  <c r="A37" i="43"/>
  <c r="B37" i="43"/>
  <c r="C37" i="43"/>
  <c r="D37" i="43"/>
  <c r="E37" i="43"/>
  <c r="A38" i="43"/>
  <c r="B38" i="43"/>
  <c r="C38" i="43"/>
  <c r="D38" i="43"/>
  <c r="E38" i="43"/>
  <c r="A39" i="43"/>
  <c r="B39" i="43"/>
  <c r="C39" i="43"/>
  <c r="D39" i="43"/>
  <c r="E39" i="43"/>
  <c r="A40" i="43"/>
  <c r="B40" i="43"/>
  <c r="C40" i="43"/>
  <c r="D40" i="43"/>
  <c r="E40" i="43"/>
  <c r="A41" i="43"/>
  <c r="B41" i="43"/>
  <c r="C41" i="43"/>
  <c r="D41" i="43"/>
  <c r="E41" i="43"/>
  <c r="A42" i="43"/>
  <c r="B42" i="43"/>
  <c r="C42" i="43"/>
  <c r="D42" i="43"/>
  <c r="E42" i="43"/>
  <c r="A43" i="43"/>
  <c r="B43" i="43"/>
  <c r="C43" i="43"/>
  <c r="D43" i="43"/>
  <c r="E43" i="43"/>
  <c r="A44" i="43"/>
  <c r="B44" i="43"/>
  <c r="C44" i="43"/>
  <c r="D44" i="43"/>
  <c r="E44" i="43"/>
  <c r="A45" i="43"/>
  <c r="B45" i="43"/>
  <c r="C45" i="43"/>
  <c r="D45" i="43"/>
  <c r="E45" i="43"/>
  <c r="A46" i="43"/>
  <c r="B46" i="43"/>
  <c r="C46" i="43"/>
  <c r="D46" i="43"/>
  <c r="E46" i="43"/>
  <c r="A47" i="43"/>
  <c r="B47" i="43"/>
  <c r="C47" i="43"/>
  <c r="D47" i="43"/>
  <c r="E47" i="43"/>
  <c r="A48" i="43"/>
  <c r="B48" i="43"/>
  <c r="C48" i="43"/>
  <c r="D48" i="43"/>
  <c r="E48" i="43"/>
  <c r="A49" i="43"/>
  <c r="B49" i="43"/>
  <c r="C49" i="43"/>
  <c r="D49" i="43"/>
  <c r="E49" i="43"/>
  <c r="A50" i="43"/>
  <c r="B50" i="43"/>
  <c r="C50" i="43"/>
  <c r="D50" i="43"/>
  <c r="E50" i="43"/>
  <c r="A51" i="43"/>
  <c r="B51" i="43"/>
  <c r="C51" i="43"/>
  <c r="D51" i="43"/>
  <c r="E51" i="43"/>
  <c r="A52" i="43"/>
  <c r="B52" i="43"/>
  <c r="C52" i="43"/>
  <c r="D52" i="43"/>
  <c r="E52" i="43"/>
  <c r="A53" i="43"/>
  <c r="B53" i="43"/>
  <c r="C53" i="43"/>
  <c r="D53" i="43"/>
  <c r="E53" i="43"/>
  <c r="A54" i="43"/>
  <c r="B54" i="43"/>
  <c r="C54" i="43"/>
  <c r="D54" i="43"/>
  <c r="E54" i="43"/>
  <c r="A55" i="43"/>
  <c r="B55" i="43"/>
  <c r="C55" i="43"/>
  <c r="D55" i="43"/>
  <c r="E55" i="43"/>
  <c r="A56" i="43"/>
  <c r="B56" i="43"/>
  <c r="C56" i="43"/>
  <c r="D56" i="43"/>
  <c r="E56" i="43"/>
  <c r="A57" i="43"/>
  <c r="B57" i="43"/>
  <c r="C57" i="43"/>
  <c r="D57" i="43"/>
  <c r="E57" i="43"/>
  <c r="A58" i="43"/>
  <c r="B58" i="43"/>
  <c r="C58" i="43"/>
  <c r="D58" i="43"/>
  <c r="E58" i="43"/>
  <c r="A59" i="43"/>
  <c r="B59" i="43"/>
  <c r="C59" i="43"/>
  <c r="D59" i="43"/>
  <c r="E59" i="43"/>
  <c r="A60" i="43"/>
  <c r="B60" i="43"/>
  <c r="C60" i="43"/>
  <c r="D60" i="43"/>
  <c r="E60" i="43"/>
  <c r="A61" i="43"/>
  <c r="B61" i="43"/>
  <c r="C61" i="43"/>
  <c r="D61" i="43"/>
  <c r="E61" i="43"/>
  <c r="A62" i="43"/>
  <c r="B62" i="43"/>
  <c r="C62" i="43"/>
  <c r="D62" i="43"/>
  <c r="E62" i="43"/>
  <c r="A63" i="43"/>
  <c r="B63" i="43"/>
  <c r="C63" i="43"/>
  <c r="D63" i="43"/>
  <c r="E63" i="43"/>
  <c r="A64" i="43"/>
  <c r="B64" i="43"/>
  <c r="C64" i="43"/>
  <c r="D64" i="43"/>
  <c r="E64" i="43"/>
  <c r="A65" i="43"/>
  <c r="B65" i="43"/>
  <c r="C65" i="43"/>
  <c r="D65" i="43"/>
  <c r="E65" i="43"/>
  <c r="A66" i="43"/>
  <c r="B66" i="43"/>
  <c r="C66" i="43"/>
  <c r="D66" i="43"/>
  <c r="E66" i="43"/>
  <c r="A67" i="43"/>
  <c r="B67" i="43"/>
  <c r="C67" i="43"/>
  <c r="D67" i="43"/>
  <c r="E67" i="43"/>
  <c r="A68" i="43"/>
  <c r="B68" i="43"/>
  <c r="C68" i="43"/>
  <c r="D68" i="43"/>
  <c r="E68" i="43"/>
  <c r="A69" i="43"/>
  <c r="B69" i="43"/>
  <c r="C69" i="43"/>
  <c r="D69" i="43"/>
  <c r="E69" i="43"/>
  <c r="A70" i="43"/>
  <c r="B70" i="43"/>
  <c r="C70" i="43"/>
  <c r="D70" i="43"/>
  <c r="E70" i="43"/>
  <c r="A71" i="43"/>
  <c r="B71" i="43"/>
  <c r="C71" i="43"/>
  <c r="D71" i="43"/>
  <c r="E71" i="43"/>
  <c r="A72" i="43"/>
  <c r="B72" i="43"/>
  <c r="C72" i="43"/>
  <c r="D72" i="43"/>
  <c r="E72" i="43"/>
  <c r="A73" i="43"/>
  <c r="B73" i="43"/>
  <c r="C73" i="43"/>
  <c r="D73" i="43"/>
  <c r="E73" i="43"/>
  <c r="A74" i="43"/>
  <c r="B74" i="43"/>
  <c r="C74" i="43"/>
  <c r="D74" i="43"/>
  <c r="E74" i="43"/>
  <c r="A75" i="43"/>
  <c r="B75" i="43"/>
  <c r="C75" i="43"/>
  <c r="D75" i="43"/>
  <c r="E75" i="43"/>
  <c r="A76" i="43"/>
  <c r="B76" i="43"/>
  <c r="C76" i="43"/>
  <c r="D76" i="43"/>
  <c r="E76" i="43"/>
  <c r="A77" i="43"/>
  <c r="B77" i="43"/>
  <c r="C77" i="43"/>
  <c r="D77" i="43"/>
  <c r="E77" i="43"/>
  <c r="A78" i="43"/>
  <c r="B78" i="43"/>
  <c r="C78" i="43"/>
  <c r="D78" i="43"/>
  <c r="E78" i="43"/>
  <c r="A79" i="43"/>
  <c r="B79" i="43"/>
  <c r="C79" i="43"/>
  <c r="D79" i="43"/>
  <c r="E79" i="43"/>
  <c r="A82" i="43"/>
  <c r="A83" i="43"/>
  <c r="A84" i="43"/>
  <c r="A85" i="43"/>
  <c r="A86" i="43"/>
  <c r="A87" i="43"/>
  <c r="A88" i="43"/>
  <c r="A89" i="43"/>
  <c r="A90" i="43"/>
  <c r="A91" i="43"/>
  <c r="A92" i="43"/>
  <c r="A93" i="43"/>
  <c r="A94" i="43"/>
  <c r="A95" i="43"/>
  <c r="A96" i="43"/>
  <c r="A97" i="43"/>
  <c r="A98" i="43"/>
  <c r="A99" i="43"/>
  <c r="A100" i="43"/>
  <c r="A101" i="43"/>
  <c r="A102" i="43"/>
  <c r="A103" i="43"/>
  <c r="A104" i="43"/>
  <c r="A105" i="43"/>
  <c r="A106" i="43"/>
  <c r="A107" i="43"/>
  <c r="A108" i="43"/>
  <c r="A109" i="43"/>
  <c r="A110" i="43"/>
  <c r="A111" i="43"/>
  <c r="A112" i="43"/>
  <c r="A113" i="43"/>
  <c r="A114" i="43"/>
  <c r="A115" i="43"/>
  <c r="A116" i="43"/>
  <c r="A117" i="43"/>
  <c r="A118" i="43"/>
  <c r="A119" i="43"/>
  <c r="A120" i="43"/>
  <c r="A121" i="43"/>
  <c r="A122" i="43"/>
  <c r="A125" i="43"/>
  <c r="A126" i="43"/>
  <c r="A127" i="43"/>
  <c r="A128" i="43"/>
  <c r="A129" i="43"/>
  <c r="A130" i="43"/>
  <c r="A131" i="43"/>
  <c r="A132" i="43"/>
  <c r="A133" i="43"/>
  <c r="A134" i="43"/>
  <c r="A135" i="43"/>
  <c r="A136" i="43"/>
  <c r="A137" i="43"/>
  <c r="A138" i="43"/>
  <c r="A139" i="43"/>
  <c r="A140" i="43"/>
  <c r="A141" i="43"/>
  <c r="A142" i="43"/>
  <c r="A143" i="43"/>
  <c r="A144" i="43"/>
  <c r="A145" i="43"/>
  <c r="A146" i="43"/>
  <c r="A147" i="43"/>
  <c r="A148" i="43"/>
  <c r="A149" i="43"/>
  <c r="A150" i="43"/>
  <c r="A151" i="43"/>
  <c r="A152" i="43"/>
  <c r="A153" i="43"/>
  <c r="A154" i="43"/>
  <c r="A155" i="43"/>
  <c r="A156" i="43"/>
  <c r="A157" i="43"/>
  <c r="A158" i="43"/>
  <c r="A159" i="43"/>
  <c r="A160" i="43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A103" i="44"/>
  <c r="A104" i="44"/>
  <c r="A105" i="44"/>
  <c r="A106" i="44"/>
  <c r="A107" i="44"/>
  <c r="A108" i="44"/>
  <c r="A109" i="44"/>
  <c r="A110" i="44"/>
  <c r="A111" i="44"/>
  <c r="A112" i="44"/>
  <c r="A113" i="44"/>
  <c r="A114" i="44"/>
  <c r="A115" i="44"/>
  <c r="A116" i="44"/>
  <c r="A117" i="44"/>
  <c r="A118" i="44"/>
  <c r="A119" i="44"/>
  <c r="A120" i="44"/>
  <c r="A121" i="44"/>
  <c r="A122" i="44"/>
  <c r="A125" i="44"/>
  <c r="A126" i="44"/>
  <c r="A127" i="44"/>
  <c r="A128" i="44"/>
  <c r="A129" i="44"/>
  <c r="A130" i="44"/>
  <c r="A131" i="44"/>
  <c r="A132" i="44"/>
  <c r="A133" i="44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4" i="45"/>
  <c r="A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65" i="45"/>
  <c r="A66" i="45"/>
  <c r="A67" i="45"/>
  <c r="A68" i="45"/>
  <c r="A69" i="45"/>
  <c r="A70" i="45"/>
  <c r="A71" i="45"/>
  <c r="A72" i="45"/>
  <c r="A73" i="45"/>
  <c r="A74" i="45"/>
  <c r="A75" i="45"/>
  <c r="A76" i="45"/>
  <c r="A77" i="45"/>
  <c r="A78" i="45"/>
  <c r="A79" i="45"/>
  <c r="A82" i="45"/>
  <c r="A83" i="45"/>
  <c r="A84" i="45"/>
  <c r="A85" i="45"/>
  <c r="A86" i="45"/>
  <c r="A87" i="45"/>
  <c r="A88" i="45"/>
  <c r="A89" i="45"/>
  <c r="A90" i="45"/>
  <c r="A91" i="45"/>
  <c r="A92" i="45"/>
  <c r="A93" i="45"/>
  <c r="A94" i="45"/>
  <c r="A95" i="45"/>
  <c r="A96" i="45"/>
  <c r="A97" i="45"/>
  <c r="A98" i="45"/>
  <c r="A99" i="45"/>
  <c r="A100" i="45"/>
  <c r="A101" i="45"/>
  <c r="A102" i="45"/>
  <c r="A103" i="45"/>
  <c r="A104" i="45"/>
  <c r="A105" i="45"/>
  <c r="A106" i="45"/>
  <c r="A107" i="45"/>
  <c r="A108" i="45"/>
  <c r="A109" i="45"/>
  <c r="A110" i="45"/>
  <c r="A111" i="45"/>
  <c r="A112" i="45"/>
  <c r="A113" i="45"/>
  <c r="A114" i="45"/>
  <c r="A115" i="45"/>
  <c r="A116" i="45"/>
  <c r="A117" i="45"/>
  <c r="A118" i="45"/>
  <c r="A119" i="45"/>
  <c r="A120" i="45"/>
  <c r="A121" i="45"/>
  <c r="A122" i="45"/>
  <c r="A125" i="45"/>
  <c r="A126" i="45"/>
  <c r="A127" i="45"/>
  <c r="A128" i="45"/>
  <c r="A129" i="45"/>
  <c r="A130" i="45"/>
  <c r="A131" i="45"/>
  <c r="A132" i="45"/>
  <c r="A133" i="45"/>
  <c r="A134" i="45"/>
  <c r="A135" i="45"/>
  <c r="A136" i="45"/>
  <c r="A137" i="45"/>
  <c r="A138" i="45"/>
  <c r="A139" i="45"/>
  <c r="A140" i="45"/>
  <c r="A141" i="45"/>
  <c r="A142" i="45"/>
  <c r="A143" i="45"/>
  <c r="A144" i="45"/>
  <c r="A145" i="45"/>
  <c r="A146" i="45"/>
  <c r="A147" i="45"/>
  <c r="A148" i="45"/>
  <c r="A149" i="45"/>
  <c r="A150" i="45"/>
  <c r="A151" i="45"/>
  <c r="A152" i="45"/>
  <c r="A153" i="45"/>
  <c r="A154" i="45"/>
  <c r="A155" i="45"/>
  <c r="A156" i="45"/>
  <c r="A157" i="45"/>
  <c r="A158" i="45"/>
  <c r="A159" i="45"/>
  <c r="A160" i="45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71" i="46"/>
  <c r="A72" i="46"/>
  <c r="A73" i="46"/>
  <c r="A74" i="46"/>
  <c r="A75" i="46"/>
  <c r="A76" i="46"/>
  <c r="A77" i="46"/>
  <c r="A78" i="46"/>
  <c r="A79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107" i="46"/>
  <c r="A108" i="46"/>
  <c r="A109" i="46"/>
  <c r="A110" i="46"/>
  <c r="A111" i="46"/>
  <c r="A112" i="46"/>
  <c r="A113" i="46"/>
  <c r="A114" i="46"/>
  <c r="A115" i="46"/>
  <c r="A116" i="46"/>
  <c r="A117" i="46"/>
  <c r="A118" i="46"/>
  <c r="A119" i="46"/>
  <c r="A120" i="46"/>
  <c r="A121" i="46"/>
  <c r="A122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54" i="46"/>
  <c r="A155" i="46"/>
  <c r="A156" i="46"/>
  <c r="A157" i="46"/>
  <c r="A158" i="46"/>
  <c r="A159" i="46"/>
  <c r="A160" i="46"/>
  <c r="A4" i="47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4" i="48"/>
  <c r="A5" i="48"/>
  <c r="A6" i="48"/>
  <c r="A7" i="48"/>
  <c r="A8" i="48"/>
  <c r="A9" i="48"/>
  <c r="A10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39" i="48"/>
  <c r="A40" i="48"/>
  <c r="A41" i="48"/>
  <c r="A42" i="48"/>
  <c r="A43" i="48"/>
  <c r="A44" i="48"/>
  <c r="A45" i="48"/>
  <c r="A46" i="48"/>
  <c r="A47" i="48"/>
  <c r="A48" i="48"/>
  <c r="A49" i="48"/>
  <c r="A50" i="48"/>
  <c r="A51" i="48"/>
  <c r="A52" i="48"/>
  <c r="A53" i="48"/>
  <c r="A54" i="48"/>
  <c r="A55" i="48"/>
  <c r="A56" i="48"/>
  <c r="A57" i="48"/>
  <c r="A58" i="48"/>
  <c r="A59" i="48"/>
  <c r="A60" i="48"/>
  <c r="A61" i="48"/>
  <c r="A62" i="48"/>
  <c r="A63" i="48"/>
  <c r="A64" i="48"/>
  <c r="A65" i="48"/>
  <c r="A66" i="48"/>
  <c r="A67" i="48"/>
  <c r="A68" i="48"/>
  <c r="A69" i="48"/>
  <c r="A70" i="48"/>
  <c r="A71" i="48"/>
  <c r="A72" i="48"/>
  <c r="A73" i="48"/>
  <c r="A74" i="48"/>
  <c r="A75" i="48"/>
  <c r="A76" i="48"/>
  <c r="A77" i="48"/>
  <c r="A78" i="48"/>
  <c r="A79" i="48"/>
  <c r="A82" i="48"/>
  <c r="A83" i="48"/>
  <c r="A84" i="48"/>
  <c r="A85" i="48"/>
  <c r="A86" i="48"/>
  <c r="A87" i="48"/>
  <c r="A88" i="48"/>
  <c r="A89" i="48"/>
  <c r="A90" i="48"/>
  <c r="A91" i="48"/>
  <c r="A92" i="48"/>
  <c r="A93" i="48"/>
  <c r="A94" i="48"/>
  <c r="A95" i="48"/>
  <c r="A96" i="48"/>
  <c r="A97" i="48"/>
  <c r="A98" i="48"/>
  <c r="A99" i="48"/>
  <c r="A100" i="48"/>
  <c r="A101" i="48"/>
  <c r="A102" i="48"/>
  <c r="A103" i="48"/>
  <c r="A104" i="48"/>
  <c r="A105" i="48"/>
  <c r="A106" i="48"/>
  <c r="A107" i="48"/>
  <c r="A108" i="48"/>
  <c r="A109" i="48"/>
  <c r="A110" i="48"/>
  <c r="A111" i="48"/>
  <c r="A112" i="48"/>
  <c r="A113" i="48"/>
  <c r="A114" i="48"/>
  <c r="A115" i="48"/>
  <c r="A116" i="48"/>
  <c r="A117" i="48"/>
  <c r="A118" i="48"/>
  <c r="A119" i="48"/>
  <c r="A120" i="48"/>
  <c r="A121" i="48"/>
  <c r="A122" i="48"/>
  <c r="A125" i="48"/>
  <c r="A126" i="48"/>
  <c r="A127" i="48"/>
  <c r="A128" i="48"/>
  <c r="A129" i="48"/>
  <c r="A130" i="48"/>
  <c r="A131" i="48"/>
  <c r="A132" i="48"/>
  <c r="A133" i="48"/>
  <c r="A134" i="48"/>
  <c r="A135" i="48"/>
  <c r="A136" i="48"/>
  <c r="A137" i="48"/>
  <c r="A138" i="48"/>
  <c r="A139" i="48"/>
  <c r="A140" i="48"/>
  <c r="A141" i="48"/>
  <c r="A142" i="48"/>
  <c r="A143" i="48"/>
  <c r="A144" i="48"/>
  <c r="A145" i="48"/>
  <c r="A146" i="48"/>
  <c r="A147" i="48"/>
  <c r="A148" i="48"/>
  <c r="A149" i="48"/>
  <c r="A150" i="48"/>
  <c r="A151" i="48"/>
  <c r="A152" i="48"/>
  <c r="A153" i="48"/>
  <c r="A154" i="48"/>
  <c r="A155" i="48"/>
  <c r="A156" i="48"/>
  <c r="A157" i="48"/>
  <c r="A158" i="48"/>
  <c r="A159" i="48"/>
  <c r="A160" i="48"/>
  <c r="A4" i="50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4" i="51"/>
  <c r="A5" i="51"/>
  <c r="A6" i="51"/>
  <c r="A7" i="51"/>
  <c r="A8" i="51"/>
  <c r="A9" i="51"/>
  <c r="A10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45" i="51"/>
  <c r="A46" i="51"/>
  <c r="A47" i="51"/>
  <c r="A48" i="51"/>
  <c r="A49" i="51"/>
  <c r="A50" i="51"/>
  <c r="A51" i="51"/>
  <c r="A52" i="51"/>
  <c r="A53" i="51"/>
  <c r="A54" i="51"/>
  <c r="A55" i="51"/>
  <c r="A56" i="51"/>
  <c r="A57" i="51"/>
  <c r="A58" i="51"/>
  <c r="A59" i="51"/>
  <c r="A60" i="51"/>
  <c r="A61" i="51"/>
  <c r="A62" i="51"/>
  <c r="A63" i="51"/>
  <c r="A64" i="51"/>
  <c r="A65" i="51"/>
  <c r="A66" i="51"/>
  <c r="A67" i="51"/>
  <c r="A68" i="51"/>
  <c r="A69" i="51"/>
  <c r="A70" i="51"/>
  <c r="A71" i="51"/>
  <c r="A72" i="51"/>
  <c r="A73" i="51"/>
  <c r="A74" i="51"/>
  <c r="A75" i="51"/>
  <c r="A76" i="51"/>
  <c r="A77" i="51"/>
  <c r="A78" i="51"/>
  <c r="A79" i="51"/>
  <c r="A82" i="51"/>
  <c r="A83" i="51"/>
  <c r="A84" i="51"/>
  <c r="A85" i="51"/>
  <c r="A86" i="51"/>
  <c r="A87" i="51"/>
  <c r="A88" i="51"/>
  <c r="A89" i="51"/>
  <c r="A90" i="51"/>
  <c r="A91" i="51"/>
  <c r="A92" i="51"/>
  <c r="A93" i="51"/>
  <c r="A94" i="51"/>
  <c r="A95" i="51"/>
  <c r="A96" i="51"/>
  <c r="A97" i="51"/>
  <c r="A98" i="51"/>
  <c r="A99" i="51"/>
  <c r="A100" i="51"/>
  <c r="A101" i="51"/>
  <c r="A102" i="51"/>
  <c r="A103" i="51"/>
  <c r="A104" i="51"/>
  <c r="A105" i="51"/>
  <c r="A106" i="51"/>
  <c r="A107" i="51"/>
  <c r="A108" i="51"/>
  <c r="A109" i="51"/>
  <c r="A110" i="51"/>
  <c r="A111" i="51"/>
  <c r="A112" i="51"/>
  <c r="A113" i="51"/>
  <c r="A114" i="51"/>
  <c r="A115" i="51"/>
  <c r="A116" i="51"/>
  <c r="A117" i="51"/>
  <c r="A118" i="51"/>
  <c r="A119" i="51"/>
  <c r="A120" i="51"/>
  <c r="A121" i="51"/>
  <c r="A122" i="51"/>
  <c r="A125" i="51"/>
  <c r="A126" i="51"/>
  <c r="A127" i="51"/>
  <c r="A128" i="51"/>
  <c r="A129" i="51"/>
  <c r="A130" i="51"/>
  <c r="A131" i="51"/>
  <c r="A132" i="51"/>
  <c r="A133" i="51"/>
  <c r="A134" i="51"/>
  <c r="A135" i="51"/>
  <c r="A136" i="51"/>
  <c r="A137" i="51"/>
  <c r="A138" i="51"/>
  <c r="A139" i="51"/>
  <c r="A140" i="51"/>
  <c r="A141" i="51"/>
  <c r="A142" i="51"/>
  <c r="A143" i="51"/>
  <c r="A144" i="51"/>
  <c r="A145" i="51"/>
  <c r="A146" i="51"/>
  <c r="A147" i="51"/>
  <c r="A148" i="51"/>
  <c r="A149" i="51"/>
  <c r="A150" i="51"/>
  <c r="A151" i="51"/>
  <c r="A152" i="51"/>
  <c r="A153" i="51"/>
  <c r="A154" i="51"/>
  <c r="A155" i="51"/>
  <c r="A156" i="51"/>
  <c r="A157" i="51"/>
  <c r="A158" i="51"/>
  <c r="A159" i="51"/>
  <c r="A160" i="51"/>
  <c r="A4" i="52"/>
  <c r="A5" i="52"/>
  <c r="A6" i="52"/>
  <c r="A7" i="52"/>
  <c r="A8" i="52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37" i="52"/>
  <c r="A38" i="52"/>
  <c r="A39" i="52"/>
  <c r="A40" i="52"/>
  <c r="A41" i="52"/>
  <c r="A42" i="52"/>
  <c r="A43" i="52"/>
  <c r="A44" i="52"/>
  <c r="A45" i="52"/>
  <c r="A46" i="52"/>
  <c r="A47" i="52"/>
  <c r="A48" i="52"/>
  <c r="A49" i="52"/>
  <c r="A50" i="52"/>
  <c r="A51" i="52"/>
  <c r="A52" i="52"/>
  <c r="A53" i="52"/>
  <c r="A54" i="52"/>
  <c r="A55" i="52"/>
  <c r="A56" i="52"/>
  <c r="A57" i="52"/>
  <c r="A58" i="52"/>
  <c r="A59" i="52"/>
  <c r="A60" i="52"/>
  <c r="A61" i="52"/>
  <c r="A62" i="52"/>
  <c r="A63" i="52"/>
  <c r="A64" i="52"/>
  <c r="A65" i="52"/>
  <c r="A66" i="52"/>
  <c r="A67" i="52"/>
  <c r="A68" i="52"/>
  <c r="A69" i="52"/>
  <c r="A70" i="52"/>
  <c r="A71" i="52"/>
  <c r="A72" i="52"/>
  <c r="A73" i="52"/>
  <c r="A74" i="52"/>
  <c r="A75" i="52"/>
  <c r="A76" i="52"/>
  <c r="A77" i="52"/>
  <c r="A78" i="52"/>
  <c r="A79" i="52"/>
  <c r="A82" i="52"/>
  <c r="A83" i="52"/>
  <c r="A84" i="52"/>
  <c r="A85" i="52"/>
  <c r="A86" i="52"/>
  <c r="A87" i="52"/>
  <c r="A88" i="52"/>
  <c r="A89" i="52"/>
  <c r="A90" i="52"/>
  <c r="A91" i="52"/>
  <c r="A92" i="52"/>
  <c r="A93" i="52"/>
  <c r="A94" i="52"/>
  <c r="A95" i="52"/>
  <c r="A96" i="52"/>
  <c r="A97" i="52"/>
  <c r="A98" i="52"/>
  <c r="A99" i="52"/>
  <c r="A100" i="52"/>
  <c r="A101" i="52"/>
  <c r="A102" i="52"/>
  <c r="A103" i="52"/>
  <c r="A104" i="52"/>
  <c r="A105" i="52"/>
  <c r="A106" i="52"/>
  <c r="A107" i="52"/>
  <c r="A108" i="52"/>
  <c r="A109" i="52"/>
  <c r="A110" i="52"/>
  <c r="A111" i="52"/>
  <c r="A112" i="52"/>
  <c r="A113" i="52"/>
  <c r="A114" i="52"/>
  <c r="A115" i="52"/>
  <c r="A116" i="52"/>
  <c r="A117" i="52"/>
  <c r="A118" i="52"/>
  <c r="A119" i="52"/>
  <c r="A120" i="52"/>
  <c r="A121" i="52"/>
  <c r="A122" i="52"/>
  <c r="A125" i="52"/>
  <c r="A126" i="52"/>
  <c r="A127" i="52"/>
  <c r="A128" i="52"/>
  <c r="A129" i="52"/>
  <c r="A130" i="52"/>
  <c r="A131" i="52"/>
  <c r="A132" i="52"/>
  <c r="A133" i="52"/>
  <c r="A134" i="52"/>
  <c r="A135" i="52"/>
  <c r="A136" i="52"/>
  <c r="A137" i="52"/>
  <c r="A138" i="52"/>
  <c r="A139" i="52"/>
  <c r="A140" i="52"/>
  <c r="A141" i="52"/>
  <c r="A142" i="52"/>
  <c r="A143" i="52"/>
  <c r="A144" i="52"/>
  <c r="A145" i="52"/>
  <c r="A146" i="52"/>
  <c r="A147" i="52"/>
  <c r="A148" i="52"/>
  <c r="A149" i="52"/>
  <c r="A150" i="52"/>
  <c r="A151" i="52"/>
  <c r="A152" i="52"/>
  <c r="A153" i="52"/>
  <c r="A154" i="52"/>
  <c r="A155" i="52"/>
  <c r="A156" i="52"/>
  <c r="A157" i="52"/>
  <c r="A158" i="52"/>
  <c r="A159" i="52"/>
  <c r="A160" i="52"/>
  <c r="A4" i="53"/>
  <c r="A5" i="53"/>
  <c r="A6" i="53"/>
  <c r="A7" i="53"/>
  <c r="A8" i="53"/>
  <c r="A9" i="53"/>
  <c r="A10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39" i="53"/>
  <c r="A40" i="53"/>
  <c r="A41" i="53"/>
  <c r="A42" i="53"/>
  <c r="A43" i="53"/>
  <c r="A44" i="53"/>
  <c r="A45" i="53"/>
  <c r="A46" i="53"/>
  <c r="A47" i="53"/>
  <c r="A48" i="53"/>
  <c r="A49" i="53"/>
  <c r="A50" i="53"/>
  <c r="A51" i="53"/>
  <c r="A52" i="53"/>
  <c r="A53" i="53"/>
  <c r="A54" i="53"/>
  <c r="A55" i="53"/>
  <c r="A56" i="53"/>
  <c r="A57" i="53"/>
  <c r="A58" i="53"/>
  <c r="A59" i="53"/>
  <c r="A60" i="53"/>
  <c r="A61" i="53"/>
  <c r="A62" i="53"/>
  <c r="A63" i="53"/>
  <c r="A64" i="53"/>
  <c r="A65" i="53"/>
  <c r="A66" i="53"/>
  <c r="A67" i="53"/>
  <c r="A68" i="53"/>
  <c r="A69" i="53"/>
  <c r="A70" i="53"/>
  <c r="A71" i="53"/>
  <c r="A72" i="53"/>
  <c r="A73" i="53"/>
  <c r="A74" i="53"/>
  <c r="A75" i="53"/>
  <c r="A76" i="53"/>
  <c r="A77" i="53"/>
  <c r="A78" i="53"/>
  <c r="A79" i="53"/>
  <c r="A82" i="53"/>
  <c r="A83" i="53"/>
  <c r="A84" i="53"/>
  <c r="A85" i="53"/>
  <c r="A86" i="53"/>
  <c r="A87" i="53"/>
  <c r="A88" i="53"/>
  <c r="A89" i="53"/>
  <c r="A90" i="53"/>
  <c r="A91" i="53"/>
  <c r="A92" i="53"/>
  <c r="A93" i="53"/>
  <c r="A94" i="53"/>
  <c r="A95" i="53"/>
  <c r="A96" i="53"/>
  <c r="A97" i="53"/>
  <c r="A98" i="53"/>
  <c r="A99" i="53"/>
  <c r="A100" i="53"/>
  <c r="A101" i="53"/>
  <c r="A102" i="53"/>
  <c r="A103" i="53"/>
  <c r="A104" i="53"/>
  <c r="A105" i="53"/>
  <c r="A106" i="53"/>
  <c r="A107" i="53"/>
  <c r="A108" i="53"/>
  <c r="A109" i="53"/>
  <c r="A110" i="53"/>
  <c r="A111" i="53"/>
  <c r="A112" i="53"/>
  <c r="A113" i="53"/>
  <c r="A114" i="53"/>
  <c r="A115" i="53"/>
  <c r="A116" i="53"/>
  <c r="A117" i="53"/>
  <c r="A118" i="53"/>
  <c r="A119" i="53"/>
  <c r="A120" i="53"/>
  <c r="A121" i="53"/>
  <c r="A122" i="53"/>
  <c r="A125" i="53"/>
  <c r="A126" i="53"/>
  <c r="A127" i="53"/>
  <c r="A128" i="53"/>
  <c r="A129" i="53"/>
  <c r="A130" i="53"/>
  <c r="A131" i="53"/>
  <c r="A132" i="53"/>
  <c r="A133" i="53"/>
  <c r="A134" i="53"/>
  <c r="A135" i="53"/>
  <c r="A136" i="53"/>
  <c r="A137" i="53"/>
  <c r="A138" i="53"/>
  <c r="A139" i="53"/>
  <c r="A140" i="53"/>
  <c r="A141" i="53"/>
  <c r="A142" i="53"/>
  <c r="A143" i="53"/>
  <c r="A144" i="53"/>
  <c r="A145" i="53"/>
  <c r="A146" i="53"/>
  <c r="A147" i="53"/>
  <c r="A148" i="53"/>
  <c r="A149" i="53"/>
  <c r="A150" i="53"/>
  <c r="A151" i="53"/>
  <c r="A152" i="53"/>
  <c r="A153" i="53"/>
  <c r="A154" i="53"/>
  <c r="A155" i="53"/>
  <c r="A156" i="53"/>
  <c r="A157" i="53"/>
  <c r="A158" i="53"/>
  <c r="A159" i="53"/>
  <c r="A160" i="53"/>
  <c r="A4" i="42"/>
  <c r="A5" i="42"/>
  <c r="A6" i="42"/>
  <c r="A7" i="42"/>
  <c r="A8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3" i="43"/>
  <c r="A3" i="44"/>
  <c r="A3" i="45"/>
  <c r="A3" i="46"/>
  <c r="A3" i="47"/>
  <c r="A3" i="48"/>
  <c r="A3" i="50"/>
  <c r="A3" i="51"/>
  <c r="A3" i="52"/>
  <c r="A3" i="53"/>
  <c r="A3" i="42"/>
  <c r="B82" i="43"/>
  <c r="C82" i="43"/>
  <c r="D82" i="43"/>
  <c r="E82" i="43"/>
  <c r="G82" i="43"/>
  <c r="H82" i="43"/>
  <c r="B83" i="43"/>
  <c r="C83" i="43"/>
  <c r="D83" i="43"/>
  <c r="E83" i="43"/>
  <c r="G83" i="43"/>
  <c r="H83" i="43"/>
  <c r="B84" i="43"/>
  <c r="C84" i="43"/>
  <c r="D84" i="43"/>
  <c r="E84" i="43"/>
  <c r="G84" i="43"/>
  <c r="H84" i="43"/>
  <c r="B85" i="43"/>
  <c r="C85" i="43"/>
  <c r="D85" i="43"/>
  <c r="E85" i="43"/>
  <c r="G85" i="43"/>
  <c r="H85" i="43"/>
  <c r="B86" i="43"/>
  <c r="C86" i="43"/>
  <c r="D86" i="43"/>
  <c r="E86" i="43"/>
  <c r="G86" i="43"/>
  <c r="H86" i="43"/>
  <c r="B87" i="43"/>
  <c r="C87" i="43"/>
  <c r="D87" i="43"/>
  <c r="E87" i="43"/>
  <c r="G87" i="43"/>
  <c r="H87" i="43"/>
  <c r="B88" i="43"/>
  <c r="C88" i="43"/>
  <c r="D88" i="43"/>
  <c r="E88" i="43"/>
  <c r="G88" i="43"/>
  <c r="H88" i="43"/>
  <c r="B89" i="43"/>
  <c r="C89" i="43"/>
  <c r="D89" i="43"/>
  <c r="E89" i="43"/>
  <c r="G89" i="43"/>
  <c r="H89" i="43"/>
  <c r="B90" i="43"/>
  <c r="C90" i="43"/>
  <c r="D90" i="43"/>
  <c r="E90" i="43"/>
  <c r="G90" i="43"/>
  <c r="H90" i="43"/>
  <c r="B91" i="43"/>
  <c r="C91" i="43"/>
  <c r="D91" i="43"/>
  <c r="E91" i="43"/>
  <c r="G91" i="43"/>
  <c r="H91" i="43"/>
  <c r="B92" i="43"/>
  <c r="C92" i="43"/>
  <c r="D92" i="43"/>
  <c r="E92" i="43"/>
  <c r="G92" i="43"/>
  <c r="H92" i="43"/>
  <c r="B93" i="43"/>
  <c r="C93" i="43"/>
  <c r="D93" i="43"/>
  <c r="E93" i="43"/>
  <c r="G93" i="43"/>
  <c r="H93" i="43"/>
  <c r="B94" i="43"/>
  <c r="C94" i="43"/>
  <c r="D94" i="43"/>
  <c r="E94" i="43"/>
  <c r="G94" i="43"/>
  <c r="H94" i="43"/>
  <c r="B95" i="43"/>
  <c r="C95" i="43"/>
  <c r="D95" i="43"/>
  <c r="E95" i="43"/>
  <c r="G95" i="43"/>
  <c r="H95" i="43"/>
  <c r="B96" i="43"/>
  <c r="C96" i="43"/>
  <c r="D96" i="43"/>
  <c r="E96" i="43"/>
  <c r="G96" i="43"/>
  <c r="H96" i="43"/>
  <c r="B97" i="43"/>
  <c r="C97" i="43"/>
  <c r="D97" i="43"/>
  <c r="E97" i="43"/>
  <c r="G97" i="43"/>
  <c r="H97" i="43"/>
  <c r="B98" i="43"/>
  <c r="C98" i="43"/>
  <c r="D98" i="43"/>
  <c r="E98" i="43"/>
  <c r="G98" i="43"/>
  <c r="H98" i="43"/>
  <c r="B99" i="43"/>
  <c r="C99" i="43"/>
  <c r="D99" i="43"/>
  <c r="E99" i="43"/>
  <c r="G99" i="43"/>
  <c r="H99" i="43"/>
  <c r="B100" i="43"/>
  <c r="C100" i="43"/>
  <c r="D100" i="43"/>
  <c r="E100" i="43"/>
  <c r="G100" i="43"/>
  <c r="H100" i="43"/>
  <c r="B101" i="43"/>
  <c r="C101" i="43"/>
  <c r="D101" i="43"/>
  <c r="E101" i="43"/>
  <c r="G101" i="43"/>
  <c r="H101" i="43"/>
  <c r="B102" i="43"/>
  <c r="C102" i="43"/>
  <c r="D102" i="43"/>
  <c r="E102" i="43"/>
  <c r="G102" i="43"/>
  <c r="H102" i="43"/>
  <c r="B103" i="43"/>
  <c r="C103" i="43"/>
  <c r="D103" i="43"/>
  <c r="E103" i="43"/>
  <c r="G103" i="43"/>
  <c r="H103" i="43"/>
  <c r="B104" i="43"/>
  <c r="C104" i="43"/>
  <c r="D104" i="43"/>
  <c r="E104" i="43"/>
  <c r="G104" i="43"/>
  <c r="H104" i="43"/>
  <c r="B105" i="43"/>
  <c r="C105" i="43"/>
  <c r="D105" i="43"/>
  <c r="E105" i="43"/>
  <c r="G105" i="43"/>
  <c r="H105" i="43"/>
  <c r="B106" i="43"/>
  <c r="C106" i="43"/>
  <c r="D106" i="43"/>
  <c r="E106" i="43"/>
  <c r="G106" i="43"/>
  <c r="H106" i="43"/>
  <c r="B107" i="43"/>
  <c r="C107" i="43"/>
  <c r="D107" i="43"/>
  <c r="E107" i="43"/>
  <c r="G107" i="43"/>
  <c r="H107" i="43"/>
  <c r="B108" i="43"/>
  <c r="C108" i="43"/>
  <c r="D108" i="43"/>
  <c r="E108" i="43"/>
  <c r="G108" i="43"/>
  <c r="H108" i="43"/>
  <c r="B109" i="43"/>
  <c r="C109" i="43"/>
  <c r="D109" i="43"/>
  <c r="E109" i="43"/>
  <c r="G109" i="43"/>
  <c r="H109" i="43"/>
  <c r="B110" i="43"/>
  <c r="C110" i="43"/>
  <c r="D110" i="43"/>
  <c r="E110" i="43"/>
  <c r="G110" i="43"/>
  <c r="H110" i="43"/>
  <c r="B111" i="43"/>
  <c r="C111" i="43"/>
  <c r="D111" i="43"/>
  <c r="E111" i="43"/>
  <c r="G111" i="43"/>
  <c r="H111" i="43"/>
  <c r="B112" i="43"/>
  <c r="C112" i="43"/>
  <c r="D112" i="43"/>
  <c r="E112" i="43"/>
  <c r="G112" i="43"/>
  <c r="H112" i="43"/>
  <c r="B113" i="43"/>
  <c r="C113" i="43"/>
  <c r="D113" i="43"/>
  <c r="E113" i="43"/>
  <c r="G113" i="43"/>
  <c r="H113" i="43"/>
  <c r="B114" i="43"/>
  <c r="C114" i="43"/>
  <c r="D114" i="43"/>
  <c r="E114" i="43"/>
  <c r="G114" i="43"/>
  <c r="H114" i="43"/>
  <c r="B115" i="43"/>
  <c r="C115" i="43"/>
  <c r="D115" i="43"/>
  <c r="E115" i="43"/>
  <c r="G115" i="43"/>
  <c r="H115" i="43"/>
  <c r="B116" i="43"/>
  <c r="C116" i="43"/>
  <c r="D116" i="43"/>
  <c r="E116" i="43"/>
  <c r="G116" i="43"/>
  <c r="H116" i="43"/>
  <c r="B117" i="43"/>
  <c r="C117" i="43"/>
  <c r="D117" i="43"/>
  <c r="E117" i="43"/>
  <c r="G117" i="43"/>
  <c r="H117" i="43"/>
  <c r="B118" i="43"/>
  <c r="C118" i="43"/>
  <c r="D118" i="43"/>
  <c r="E118" i="43"/>
  <c r="G118" i="43"/>
  <c r="H118" i="43"/>
  <c r="B119" i="43"/>
  <c r="C119" i="43"/>
  <c r="D119" i="43"/>
  <c r="E119" i="43"/>
  <c r="G119" i="43"/>
  <c r="H119" i="43"/>
  <c r="B120" i="43"/>
  <c r="C120" i="43"/>
  <c r="D120" i="43"/>
  <c r="E120" i="43"/>
  <c r="G120" i="43"/>
  <c r="H120" i="43"/>
  <c r="B121" i="43"/>
  <c r="C121" i="43"/>
  <c r="D121" i="43"/>
  <c r="E121" i="43"/>
  <c r="G121" i="43"/>
  <c r="H121" i="43"/>
  <c r="B122" i="43"/>
  <c r="C122" i="43"/>
  <c r="D122" i="43"/>
  <c r="E122" i="43"/>
  <c r="G122" i="43"/>
  <c r="H122" i="43"/>
  <c r="G123" i="43"/>
  <c r="H123" i="43"/>
  <c r="G124" i="43"/>
  <c r="H124" i="43"/>
  <c r="B125" i="43"/>
  <c r="C125" i="43"/>
  <c r="D125" i="43"/>
  <c r="E125" i="43"/>
  <c r="G125" i="43"/>
  <c r="H125" i="43"/>
  <c r="B126" i="43"/>
  <c r="C126" i="43"/>
  <c r="D126" i="43"/>
  <c r="E126" i="43"/>
  <c r="G126" i="43"/>
  <c r="H126" i="43"/>
  <c r="B127" i="43"/>
  <c r="C127" i="43"/>
  <c r="D127" i="43"/>
  <c r="E127" i="43"/>
  <c r="G127" i="43"/>
  <c r="H127" i="43"/>
  <c r="B128" i="43"/>
  <c r="C128" i="43"/>
  <c r="D128" i="43"/>
  <c r="E128" i="43"/>
  <c r="G128" i="43"/>
  <c r="H128" i="43"/>
  <c r="B129" i="43"/>
  <c r="C129" i="43"/>
  <c r="D129" i="43"/>
  <c r="E129" i="43"/>
  <c r="G129" i="43"/>
  <c r="H129" i="43"/>
  <c r="B130" i="43"/>
  <c r="C130" i="43"/>
  <c r="D130" i="43"/>
  <c r="E130" i="43"/>
  <c r="G130" i="43"/>
  <c r="H130" i="43"/>
  <c r="B131" i="43"/>
  <c r="C131" i="43"/>
  <c r="D131" i="43"/>
  <c r="E131" i="43"/>
  <c r="G131" i="43"/>
  <c r="H131" i="43"/>
  <c r="B132" i="43"/>
  <c r="C132" i="43"/>
  <c r="D132" i="43"/>
  <c r="E132" i="43"/>
  <c r="G132" i="43"/>
  <c r="H132" i="43"/>
  <c r="B133" i="43"/>
  <c r="C133" i="43"/>
  <c r="D133" i="43"/>
  <c r="E133" i="43"/>
  <c r="G133" i="43"/>
  <c r="H133" i="43"/>
  <c r="B134" i="43"/>
  <c r="C134" i="43"/>
  <c r="D134" i="43"/>
  <c r="E134" i="43"/>
  <c r="G134" i="43"/>
  <c r="H134" i="43"/>
  <c r="B135" i="43"/>
  <c r="C135" i="43"/>
  <c r="D135" i="43"/>
  <c r="E135" i="43"/>
  <c r="G135" i="43"/>
  <c r="H135" i="43"/>
  <c r="B136" i="43"/>
  <c r="C136" i="43"/>
  <c r="D136" i="43"/>
  <c r="E136" i="43"/>
  <c r="G136" i="43"/>
  <c r="H136" i="43"/>
  <c r="B137" i="43"/>
  <c r="C137" i="43"/>
  <c r="D137" i="43"/>
  <c r="E137" i="43"/>
  <c r="G137" i="43"/>
  <c r="H137" i="43"/>
  <c r="B138" i="43"/>
  <c r="C138" i="43"/>
  <c r="D138" i="43"/>
  <c r="E138" i="43"/>
  <c r="G138" i="43"/>
  <c r="H138" i="43"/>
  <c r="B139" i="43"/>
  <c r="C139" i="43"/>
  <c r="D139" i="43"/>
  <c r="E139" i="43"/>
  <c r="G139" i="43"/>
  <c r="H139" i="43"/>
  <c r="B140" i="43"/>
  <c r="C140" i="43"/>
  <c r="D140" i="43"/>
  <c r="E140" i="43"/>
  <c r="G140" i="43"/>
  <c r="H140" i="43"/>
  <c r="B141" i="43"/>
  <c r="C141" i="43"/>
  <c r="D141" i="43"/>
  <c r="E141" i="43"/>
  <c r="G141" i="43"/>
  <c r="H141" i="43"/>
  <c r="B142" i="43"/>
  <c r="C142" i="43"/>
  <c r="D142" i="43"/>
  <c r="E142" i="43"/>
  <c r="G142" i="43"/>
  <c r="H142" i="43"/>
  <c r="B143" i="43"/>
  <c r="C143" i="43"/>
  <c r="D143" i="43"/>
  <c r="E143" i="43"/>
  <c r="G143" i="43"/>
  <c r="H143" i="43"/>
  <c r="B144" i="43"/>
  <c r="C144" i="43"/>
  <c r="D144" i="43"/>
  <c r="E144" i="43"/>
  <c r="G144" i="43"/>
  <c r="H144" i="43"/>
  <c r="B145" i="43"/>
  <c r="C145" i="43"/>
  <c r="D145" i="43"/>
  <c r="E145" i="43"/>
  <c r="G145" i="43"/>
  <c r="H145" i="43"/>
  <c r="B146" i="43"/>
  <c r="C146" i="43"/>
  <c r="D146" i="43"/>
  <c r="E146" i="43"/>
  <c r="G146" i="43"/>
  <c r="H146" i="43"/>
  <c r="B147" i="43"/>
  <c r="C147" i="43"/>
  <c r="D147" i="43"/>
  <c r="E147" i="43"/>
  <c r="G147" i="43"/>
  <c r="H147" i="43"/>
  <c r="B148" i="43"/>
  <c r="C148" i="43"/>
  <c r="D148" i="43"/>
  <c r="E148" i="43"/>
  <c r="G148" i="43"/>
  <c r="H148" i="43"/>
  <c r="B149" i="43"/>
  <c r="C149" i="43"/>
  <c r="D149" i="43"/>
  <c r="E149" i="43"/>
  <c r="G149" i="43"/>
  <c r="H149" i="43"/>
  <c r="B150" i="43"/>
  <c r="C150" i="43"/>
  <c r="D150" i="43"/>
  <c r="E150" i="43"/>
  <c r="G150" i="43"/>
  <c r="H150" i="43"/>
  <c r="B151" i="43"/>
  <c r="C151" i="43"/>
  <c r="D151" i="43"/>
  <c r="E151" i="43"/>
  <c r="G151" i="43"/>
  <c r="H151" i="43"/>
  <c r="B152" i="43"/>
  <c r="C152" i="43"/>
  <c r="D152" i="43"/>
  <c r="E152" i="43"/>
  <c r="G152" i="43"/>
  <c r="H152" i="43"/>
  <c r="B153" i="43"/>
  <c r="C153" i="43"/>
  <c r="D153" i="43"/>
  <c r="E153" i="43"/>
  <c r="G153" i="43"/>
  <c r="H153" i="43"/>
  <c r="B154" i="43"/>
  <c r="C154" i="43"/>
  <c r="D154" i="43"/>
  <c r="E154" i="43"/>
  <c r="G154" i="43"/>
  <c r="H154" i="43"/>
  <c r="B155" i="43"/>
  <c r="C155" i="43"/>
  <c r="D155" i="43"/>
  <c r="E155" i="43"/>
  <c r="G155" i="43"/>
  <c r="H155" i="43"/>
  <c r="B156" i="43"/>
  <c r="C156" i="43"/>
  <c r="D156" i="43"/>
  <c r="E156" i="43"/>
  <c r="G156" i="43"/>
  <c r="H156" i="43"/>
  <c r="B157" i="43"/>
  <c r="C157" i="43"/>
  <c r="D157" i="43"/>
  <c r="E157" i="43"/>
  <c r="G157" i="43"/>
  <c r="H157" i="43"/>
  <c r="B158" i="43"/>
  <c r="C158" i="43"/>
  <c r="D158" i="43"/>
  <c r="E158" i="43"/>
  <c r="G158" i="43"/>
  <c r="H158" i="43"/>
  <c r="B159" i="43"/>
  <c r="C159" i="43"/>
  <c r="D159" i="43"/>
  <c r="E159" i="43"/>
  <c r="G159" i="43"/>
  <c r="H159" i="43"/>
  <c r="B160" i="43"/>
  <c r="C160" i="43"/>
  <c r="D160" i="43"/>
  <c r="E160" i="43"/>
  <c r="G160" i="43"/>
  <c r="H160" i="43"/>
  <c r="B82" i="44"/>
  <c r="C82" i="44"/>
  <c r="D82" i="44"/>
  <c r="E82" i="44"/>
  <c r="G82" i="44"/>
  <c r="H82" i="44"/>
  <c r="B83" i="44"/>
  <c r="C83" i="44"/>
  <c r="D83" i="44"/>
  <c r="E83" i="44"/>
  <c r="G83" i="44"/>
  <c r="H83" i="44"/>
  <c r="B84" i="44"/>
  <c r="C84" i="44"/>
  <c r="D84" i="44"/>
  <c r="E84" i="44"/>
  <c r="G84" i="44"/>
  <c r="H84" i="44"/>
  <c r="B85" i="44"/>
  <c r="C85" i="44"/>
  <c r="D85" i="44"/>
  <c r="E85" i="44"/>
  <c r="G85" i="44"/>
  <c r="H85" i="44"/>
  <c r="B86" i="44"/>
  <c r="C86" i="44"/>
  <c r="D86" i="44"/>
  <c r="E86" i="44"/>
  <c r="G86" i="44"/>
  <c r="H86" i="44"/>
  <c r="B87" i="44"/>
  <c r="C87" i="44"/>
  <c r="D87" i="44"/>
  <c r="E87" i="44"/>
  <c r="G87" i="44"/>
  <c r="H87" i="44"/>
  <c r="B88" i="44"/>
  <c r="C88" i="44"/>
  <c r="D88" i="44"/>
  <c r="E88" i="44"/>
  <c r="G88" i="44"/>
  <c r="H88" i="44"/>
  <c r="B89" i="44"/>
  <c r="C89" i="44"/>
  <c r="D89" i="44"/>
  <c r="E89" i="44"/>
  <c r="G89" i="44"/>
  <c r="H89" i="44"/>
  <c r="B90" i="44"/>
  <c r="C90" i="44"/>
  <c r="D90" i="44"/>
  <c r="E90" i="44"/>
  <c r="G90" i="44"/>
  <c r="H90" i="44"/>
  <c r="B91" i="44"/>
  <c r="C91" i="44"/>
  <c r="D91" i="44"/>
  <c r="E91" i="44"/>
  <c r="G91" i="44"/>
  <c r="H91" i="44"/>
  <c r="B92" i="44"/>
  <c r="C92" i="44"/>
  <c r="D92" i="44"/>
  <c r="E92" i="44"/>
  <c r="G92" i="44"/>
  <c r="H92" i="44"/>
  <c r="B93" i="44"/>
  <c r="C93" i="44"/>
  <c r="D93" i="44"/>
  <c r="E93" i="44"/>
  <c r="G93" i="44"/>
  <c r="H93" i="44"/>
  <c r="B94" i="44"/>
  <c r="C94" i="44"/>
  <c r="D94" i="44"/>
  <c r="E94" i="44"/>
  <c r="G94" i="44"/>
  <c r="H94" i="44"/>
  <c r="B95" i="44"/>
  <c r="C95" i="44"/>
  <c r="D95" i="44"/>
  <c r="E95" i="44"/>
  <c r="G95" i="44"/>
  <c r="H95" i="44"/>
  <c r="B96" i="44"/>
  <c r="C96" i="44"/>
  <c r="D96" i="44"/>
  <c r="E96" i="44"/>
  <c r="G96" i="44"/>
  <c r="H96" i="44"/>
  <c r="B97" i="44"/>
  <c r="C97" i="44"/>
  <c r="D97" i="44"/>
  <c r="E97" i="44"/>
  <c r="G97" i="44"/>
  <c r="H97" i="44"/>
  <c r="B98" i="44"/>
  <c r="C98" i="44"/>
  <c r="D98" i="44"/>
  <c r="E98" i="44"/>
  <c r="G98" i="44"/>
  <c r="H98" i="44"/>
  <c r="B99" i="44"/>
  <c r="C99" i="44"/>
  <c r="D99" i="44"/>
  <c r="E99" i="44"/>
  <c r="G99" i="44"/>
  <c r="H99" i="44"/>
  <c r="B100" i="44"/>
  <c r="C100" i="44"/>
  <c r="D100" i="44"/>
  <c r="E100" i="44"/>
  <c r="G100" i="44"/>
  <c r="H100" i="44"/>
  <c r="B101" i="44"/>
  <c r="C101" i="44"/>
  <c r="D101" i="44"/>
  <c r="E101" i="44"/>
  <c r="G101" i="44"/>
  <c r="H101" i="44"/>
  <c r="B102" i="44"/>
  <c r="C102" i="44"/>
  <c r="D102" i="44"/>
  <c r="E102" i="44"/>
  <c r="G102" i="44"/>
  <c r="H102" i="44"/>
  <c r="B103" i="44"/>
  <c r="C103" i="44"/>
  <c r="D103" i="44"/>
  <c r="E103" i="44"/>
  <c r="G103" i="44"/>
  <c r="H103" i="44"/>
  <c r="B104" i="44"/>
  <c r="C104" i="44"/>
  <c r="D104" i="44"/>
  <c r="E104" i="44"/>
  <c r="G104" i="44"/>
  <c r="H104" i="44"/>
  <c r="B105" i="44"/>
  <c r="C105" i="44"/>
  <c r="D105" i="44"/>
  <c r="E105" i="44"/>
  <c r="G105" i="44"/>
  <c r="H105" i="44"/>
  <c r="B106" i="44"/>
  <c r="C106" i="44"/>
  <c r="D106" i="44"/>
  <c r="E106" i="44"/>
  <c r="G106" i="44"/>
  <c r="H106" i="44"/>
  <c r="B107" i="44"/>
  <c r="C107" i="44"/>
  <c r="D107" i="44"/>
  <c r="E107" i="44"/>
  <c r="G107" i="44"/>
  <c r="H107" i="44"/>
  <c r="B108" i="44"/>
  <c r="C108" i="44"/>
  <c r="D108" i="44"/>
  <c r="E108" i="44"/>
  <c r="G108" i="44"/>
  <c r="H108" i="44"/>
  <c r="B109" i="44"/>
  <c r="C109" i="44"/>
  <c r="D109" i="44"/>
  <c r="E109" i="44"/>
  <c r="G109" i="44"/>
  <c r="H109" i="44"/>
  <c r="B110" i="44"/>
  <c r="C110" i="44"/>
  <c r="D110" i="44"/>
  <c r="E110" i="44"/>
  <c r="G110" i="44"/>
  <c r="H110" i="44"/>
  <c r="B111" i="44"/>
  <c r="C111" i="44"/>
  <c r="D111" i="44"/>
  <c r="E111" i="44"/>
  <c r="G111" i="44"/>
  <c r="H111" i="44"/>
  <c r="B112" i="44"/>
  <c r="C112" i="44"/>
  <c r="D112" i="44"/>
  <c r="E112" i="44"/>
  <c r="G112" i="44"/>
  <c r="H112" i="44"/>
  <c r="B113" i="44"/>
  <c r="C113" i="44"/>
  <c r="D113" i="44"/>
  <c r="E113" i="44"/>
  <c r="G113" i="44"/>
  <c r="H113" i="44"/>
  <c r="B114" i="44"/>
  <c r="C114" i="44"/>
  <c r="D114" i="44"/>
  <c r="E114" i="44"/>
  <c r="G114" i="44"/>
  <c r="H114" i="44"/>
  <c r="B115" i="44"/>
  <c r="C115" i="44"/>
  <c r="D115" i="44"/>
  <c r="E115" i="44"/>
  <c r="G115" i="44"/>
  <c r="H115" i="44"/>
  <c r="B116" i="44"/>
  <c r="C116" i="44"/>
  <c r="D116" i="44"/>
  <c r="E116" i="44"/>
  <c r="G116" i="44"/>
  <c r="H116" i="44"/>
  <c r="B117" i="44"/>
  <c r="C117" i="44"/>
  <c r="D117" i="44"/>
  <c r="E117" i="44"/>
  <c r="G117" i="44"/>
  <c r="H117" i="44"/>
  <c r="B118" i="44"/>
  <c r="C118" i="44"/>
  <c r="D118" i="44"/>
  <c r="E118" i="44"/>
  <c r="G118" i="44"/>
  <c r="H118" i="44"/>
  <c r="B119" i="44"/>
  <c r="C119" i="44"/>
  <c r="D119" i="44"/>
  <c r="E119" i="44"/>
  <c r="G119" i="44"/>
  <c r="H119" i="44"/>
  <c r="B120" i="44"/>
  <c r="C120" i="44"/>
  <c r="D120" i="44"/>
  <c r="E120" i="44"/>
  <c r="G120" i="44"/>
  <c r="H120" i="44"/>
  <c r="B121" i="44"/>
  <c r="C121" i="44"/>
  <c r="D121" i="44"/>
  <c r="E121" i="44"/>
  <c r="G121" i="44"/>
  <c r="H121" i="44"/>
  <c r="B122" i="44"/>
  <c r="C122" i="44"/>
  <c r="D122" i="44"/>
  <c r="E122" i="44"/>
  <c r="G122" i="44"/>
  <c r="H122" i="44"/>
  <c r="G123" i="44"/>
  <c r="H123" i="44"/>
  <c r="G124" i="44"/>
  <c r="H124" i="44"/>
  <c r="B125" i="44"/>
  <c r="C125" i="44"/>
  <c r="D125" i="44"/>
  <c r="E125" i="44"/>
  <c r="G125" i="44"/>
  <c r="H125" i="44"/>
  <c r="B126" i="44"/>
  <c r="C126" i="44"/>
  <c r="D126" i="44"/>
  <c r="E126" i="44"/>
  <c r="G126" i="44"/>
  <c r="H126" i="44"/>
  <c r="B127" i="44"/>
  <c r="C127" i="44"/>
  <c r="D127" i="44"/>
  <c r="E127" i="44"/>
  <c r="G127" i="44"/>
  <c r="H127" i="44"/>
  <c r="B128" i="44"/>
  <c r="C128" i="44"/>
  <c r="D128" i="44"/>
  <c r="E128" i="44"/>
  <c r="G128" i="44"/>
  <c r="H128" i="44"/>
  <c r="B129" i="44"/>
  <c r="C129" i="44"/>
  <c r="D129" i="44"/>
  <c r="E129" i="44"/>
  <c r="G129" i="44"/>
  <c r="H129" i="44"/>
  <c r="B130" i="44"/>
  <c r="C130" i="44"/>
  <c r="D130" i="44"/>
  <c r="E130" i="44"/>
  <c r="G130" i="44"/>
  <c r="H130" i="44"/>
  <c r="B131" i="44"/>
  <c r="C131" i="44"/>
  <c r="D131" i="44"/>
  <c r="E131" i="44"/>
  <c r="G131" i="44"/>
  <c r="H131" i="44"/>
  <c r="B132" i="44"/>
  <c r="C132" i="44"/>
  <c r="D132" i="44"/>
  <c r="E132" i="44"/>
  <c r="G132" i="44"/>
  <c r="H132" i="44"/>
  <c r="B133" i="44"/>
  <c r="C133" i="44"/>
  <c r="D133" i="44"/>
  <c r="E133" i="44"/>
  <c r="G133" i="44"/>
  <c r="H133" i="44"/>
  <c r="B134" i="44"/>
  <c r="C134" i="44"/>
  <c r="D134" i="44"/>
  <c r="E134" i="44"/>
  <c r="G134" i="44"/>
  <c r="H134" i="44"/>
  <c r="B135" i="44"/>
  <c r="C135" i="44"/>
  <c r="D135" i="44"/>
  <c r="E135" i="44"/>
  <c r="G135" i="44"/>
  <c r="H135" i="44"/>
  <c r="B136" i="44"/>
  <c r="C136" i="44"/>
  <c r="D136" i="44"/>
  <c r="E136" i="44"/>
  <c r="G136" i="44"/>
  <c r="H136" i="44"/>
  <c r="B137" i="44"/>
  <c r="C137" i="44"/>
  <c r="D137" i="44"/>
  <c r="E137" i="44"/>
  <c r="G137" i="44"/>
  <c r="H137" i="44"/>
  <c r="B138" i="44"/>
  <c r="C138" i="44"/>
  <c r="D138" i="44"/>
  <c r="E138" i="44"/>
  <c r="G138" i="44"/>
  <c r="H138" i="44"/>
  <c r="B139" i="44"/>
  <c r="C139" i="44"/>
  <c r="D139" i="44"/>
  <c r="E139" i="44"/>
  <c r="G139" i="44"/>
  <c r="H139" i="44"/>
  <c r="B140" i="44"/>
  <c r="C140" i="44"/>
  <c r="D140" i="44"/>
  <c r="E140" i="44"/>
  <c r="G140" i="44"/>
  <c r="H140" i="44"/>
  <c r="B141" i="44"/>
  <c r="C141" i="44"/>
  <c r="D141" i="44"/>
  <c r="E141" i="44"/>
  <c r="G141" i="44"/>
  <c r="H141" i="44"/>
  <c r="B142" i="44"/>
  <c r="C142" i="44"/>
  <c r="D142" i="44"/>
  <c r="E142" i="44"/>
  <c r="G142" i="44"/>
  <c r="H142" i="44"/>
  <c r="B143" i="44"/>
  <c r="C143" i="44"/>
  <c r="D143" i="44"/>
  <c r="E143" i="44"/>
  <c r="G143" i="44"/>
  <c r="H143" i="44"/>
  <c r="B144" i="44"/>
  <c r="C144" i="44"/>
  <c r="D144" i="44"/>
  <c r="E144" i="44"/>
  <c r="G144" i="44"/>
  <c r="H144" i="44"/>
  <c r="B145" i="44"/>
  <c r="C145" i="44"/>
  <c r="D145" i="44"/>
  <c r="E145" i="44"/>
  <c r="G145" i="44"/>
  <c r="H145" i="44"/>
  <c r="B146" i="44"/>
  <c r="C146" i="44"/>
  <c r="D146" i="44"/>
  <c r="E146" i="44"/>
  <c r="G146" i="44"/>
  <c r="H146" i="44"/>
  <c r="B147" i="44"/>
  <c r="C147" i="44"/>
  <c r="D147" i="44"/>
  <c r="E147" i="44"/>
  <c r="G147" i="44"/>
  <c r="H147" i="44"/>
  <c r="B148" i="44"/>
  <c r="C148" i="44"/>
  <c r="D148" i="44"/>
  <c r="E148" i="44"/>
  <c r="G148" i="44"/>
  <c r="H148" i="44"/>
  <c r="B149" i="44"/>
  <c r="C149" i="44"/>
  <c r="D149" i="44"/>
  <c r="E149" i="44"/>
  <c r="G149" i="44"/>
  <c r="H149" i="44"/>
  <c r="B150" i="44"/>
  <c r="C150" i="44"/>
  <c r="D150" i="44"/>
  <c r="E150" i="44"/>
  <c r="G150" i="44"/>
  <c r="H150" i="44"/>
  <c r="B151" i="44"/>
  <c r="C151" i="44"/>
  <c r="D151" i="44"/>
  <c r="E151" i="44"/>
  <c r="G151" i="44"/>
  <c r="H151" i="44"/>
  <c r="B152" i="44"/>
  <c r="C152" i="44"/>
  <c r="D152" i="44"/>
  <c r="E152" i="44"/>
  <c r="G152" i="44"/>
  <c r="H152" i="44"/>
  <c r="B153" i="44"/>
  <c r="C153" i="44"/>
  <c r="D153" i="44"/>
  <c r="E153" i="44"/>
  <c r="G153" i="44"/>
  <c r="H153" i="44"/>
  <c r="B154" i="44"/>
  <c r="C154" i="44"/>
  <c r="D154" i="44"/>
  <c r="E154" i="44"/>
  <c r="G154" i="44"/>
  <c r="H154" i="44"/>
  <c r="B155" i="44"/>
  <c r="C155" i="44"/>
  <c r="D155" i="44"/>
  <c r="E155" i="44"/>
  <c r="G155" i="44"/>
  <c r="H155" i="44"/>
  <c r="B156" i="44"/>
  <c r="C156" i="44"/>
  <c r="D156" i="44"/>
  <c r="E156" i="44"/>
  <c r="G156" i="44"/>
  <c r="H156" i="44"/>
  <c r="B157" i="44"/>
  <c r="C157" i="44"/>
  <c r="D157" i="44"/>
  <c r="E157" i="44"/>
  <c r="G157" i="44"/>
  <c r="H157" i="44"/>
  <c r="B158" i="44"/>
  <c r="C158" i="44"/>
  <c r="D158" i="44"/>
  <c r="E158" i="44"/>
  <c r="G158" i="44"/>
  <c r="H158" i="44"/>
  <c r="B159" i="44"/>
  <c r="C159" i="44"/>
  <c r="D159" i="44"/>
  <c r="E159" i="44"/>
  <c r="G159" i="44"/>
  <c r="H159" i="44"/>
  <c r="B160" i="44"/>
  <c r="C160" i="44"/>
  <c r="D160" i="44"/>
  <c r="E160" i="44"/>
  <c r="G160" i="44"/>
  <c r="H160" i="44"/>
  <c r="B82" i="45"/>
  <c r="C82" i="45"/>
  <c r="D82" i="45"/>
  <c r="E82" i="45"/>
  <c r="G82" i="45"/>
  <c r="H82" i="45"/>
  <c r="B83" i="45"/>
  <c r="C83" i="45"/>
  <c r="D83" i="45"/>
  <c r="E83" i="45"/>
  <c r="G83" i="45"/>
  <c r="H83" i="45"/>
  <c r="B84" i="45"/>
  <c r="C84" i="45"/>
  <c r="D84" i="45"/>
  <c r="E84" i="45"/>
  <c r="G84" i="45"/>
  <c r="H84" i="45"/>
  <c r="B85" i="45"/>
  <c r="C85" i="45"/>
  <c r="D85" i="45"/>
  <c r="E85" i="45"/>
  <c r="G85" i="45"/>
  <c r="H85" i="45"/>
  <c r="B86" i="45"/>
  <c r="C86" i="45"/>
  <c r="D86" i="45"/>
  <c r="E86" i="45"/>
  <c r="G86" i="45"/>
  <c r="H86" i="45"/>
  <c r="B87" i="45"/>
  <c r="C87" i="45"/>
  <c r="D87" i="45"/>
  <c r="E87" i="45"/>
  <c r="G87" i="45"/>
  <c r="H87" i="45"/>
  <c r="B88" i="45"/>
  <c r="C88" i="45"/>
  <c r="D88" i="45"/>
  <c r="E88" i="45"/>
  <c r="G88" i="45"/>
  <c r="H88" i="45"/>
  <c r="B89" i="45"/>
  <c r="C89" i="45"/>
  <c r="D89" i="45"/>
  <c r="E89" i="45"/>
  <c r="G89" i="45"/>
  <c r="H89" i="45"/>
  <c r="B90" i="45"/>
  <c r="C90" i="45"/>
  <c r="D90" i="45"/>
  <c r="E90" i="45"/>
  <c r="G90" i="45"/>
  <c r="H90" i="45"/>
  <c r="B91" i="45"/>
  <c r="C91" i="45"/>
  <c r="D91" i="45"/>
  <c r="E91" i="45"/>
  <c r="G91" i="45"/>
  <c r="H91" i="45"/>
  <c r="B92" i="45"/>
  <c r="C92" i="45"/>
  <c r="D92" i="45"/>
  <c r="E92" i="45"/>
  <c r="G92" i="45"/>
  <c r="H92" i="45"/>
  <c r="B93" i="45"/>
  <c r="C93" i="45"/>
  <c r="D93" i="45"/>
  <c r="E93" i="45"/>
  <c r="G93" i="45"/>
  <c r="H93" i="45"/>
  <c r="B94" i="45"/>
  <c r="C94" i="45"/>
  <c r="D94" i="45"/>
  <c r="E94" i="45"/>
  <c r="G94" i="45"/>
  <c r="H94" i="45"/>
  <c r="B95" i="45"/>
  <c r="C95" i="45"/>
  <c r="D95" i="45"/>
  <c r="E95" i="45"/>
  <c r="G95" i="45"/>
  <c r="H95" i="45"/>
  <c r="B96" i="45"/>
  <c r="C96" i="45"/>
  <c r="D96" i="45"/>
  <c r="E96" i="45"/>
  <c r="G96" i="45"/>
  <c r="H96" i="45"/>
  <c r="B97" i="45"/>
  <c r="C97" i="45"/>
  <c r="D97" i="45"/>
  <c r="E97" i="45"/>
  <c r="G97" i="45"/>
  <c r="H97" i="45"/>
  <c r="B98" i="45"/>
  <c r="C98" i="45"/>
  <c r="D98" i="45"/>
  <c r="E98" i="45"/>
  <c r="G98" i="45"/>
  <c r="H98" i="45"/>
  <c r="B99" i="45"/>
  <c r="C99" i="45"/>
  <c r="D99" i="45"/>
  <c r="E99" i="45"/>
  <c r="G99" i="45"/>
  <c r="H99" i="45"/>
  <c r="B100" i="45"/>
  <c r="C100" i="45"/>
  <c r="D100" i="45"/>
  <c r="E100" i="45"/>
  <c r="G100" i="45"/>
  <c r="H100" i="45"/>
  <c r="B101" i="45"/>
  <c r="C101" i="45"/>
  <c r="D101" i="45"/>
  <c r="E101" i="45"/>
  <c r="G101" i="45"/>
  <c r="H101" i="45"/>
  <c r="B102" i="45"/>
  <c r="C102" i="45"/>
  <c r="D102" i="45"/>
  <c r="E102" i="45"/>
  <c r="G102" i="45"/>
  <c r="H102" i="45"/>
  <c r="B103" i="45"/>
  <c r="C103" i="45"/>
  <c r="D103" i="45"/>
  <c r="E103" i="45"/>
  <c r="G103" i="45"/>
  <c r="H103" i="45"/>
  <c r="B104" i="45"/>
  <c r="C104" i="45"/>
  <c r="D104" i="45"/>
  <c r="E104" i="45"/>
  <c r="G104" i="45"/>
  <c r="H104" i="45"/>
  <c r="B105" i="45"/>
  <c r="C105" i="45"/>
  <c r="D105" i="45"/>
  <c r="E105" i="45"/>
  <c r="G105" i="45"/>
  <c r="H105" i="45"/>
  <c r="B106" i="45"/>
  <c r="C106" i="45"/>
  <c r="D106" i="45"/>
  <c r="E106" i="45"/>
  <c r="G106" i="45"/>
  <c r="H106" i="45"/>
  <c r="B107" i="45"/>
  <c r="C107" i="45"/>
  <c r="D107" i="45"/>
  <c r="E107" i="45"/>
  <c r="G107" i="45"/>
  <c r="H107" i="45"/>
  <c r="B108" i="45"/>
  <c r="C108" i="45"/>
  <c r="D108" i="45"/>
  <c r="E108" i="45"/>
  <c r="G108" i="45"/>
  <c r="H108" i="45"/>
  <c r="B109" i="45"/>
  <c r="C109" i="45"/>
  <c r="D109" i="45"/>
  <c r="E109" i="45"/>
  <c r="G109" i="45"/>
  <c r="H109" i="45"/>
  <c r="B110" i="45"/>
  <c r="C110" i="45"/>
  <c r="D110" i="45"/>
  <c r="E110" i="45"/>
  <c r="G110" i="45"/>
  <c r="H110" i="45"/>
  <c r="B111" i="45"/>
  <c r="C111" i="45"/>
  <c r="D111" i="45"/>
  <c r="E111" i="45"/>
  <c r="G111" i="45"/>
  <c r="H111" i="45"/>
  <c r="B112" i="45"/>
  <c r="C112" i="45"/>
  <c r="D112" i="45"/>
  <c r="E112" i="45"/>
  <c r="G112" i="45"/>
  <c r="H112" i="45"/>
  <c r="B113" i="45"/>
  <c r="C113" i="45"/>
  <c r="D113" i="45"/>
  <c r="E113" i="45"/>
  <c r="G113" i="45"/>
  <c r="H113" i="45"/>
  <c r="B114" i="45"/>
  <c r="C114" i="45"/>
  <c r="D114" i="45"/>
  <c r="E114" i="45"/>
  <c r="G114" i="45"/>
  <c r="H114" i="45"/>
  <c r="B115" i="45"/>
  <c r="C115" i="45"/>
  <c r="D115" i="45"/>
  <c r="E115" i="45"/>
  <c r="G115" i="45"/>
  <c r="H115" i="45"/>
  <c r="B116" i="45"/>
  <c r="C116" i="45"/>
  <c r="D116" i="45"/>
  <c r="E116" i="45"/>
  <c r="G116" i="45"/>
  <c r="H116" i="45"/>
  <c r="B117" i="45"/>
  <c r="C117" i="45"/>
  <c r="D117" i="45"/>
  <c r="E117" i="45"/>
  <c r="G117" i="45"/>
  <c r="H117" i="45"/>
  <c r="B118" i="45"/>
  <c r="C118" i="45"/>
  <c r="D118" i="45"/>
  <c r="E118" i="45"/>
  <c r="G118" i="45"/>
  <c r="H118" i="45"/>
  <c r="B119" i="45"/>
  <c r="C119" i="45"/>
  <c r="D119" i="45"/>
  <c r="E119" i="45"/>
  <c r="G119" i="45"/>
  <c r="H119" i="45"/>
  <c r="B120" i="45"/>
  <c r="C120" i="45"/>
  <c r="D120" i="45"/>
  <c r="E120" i="45"/>
  <c r="G120" i="45"/>
  <c r="H120" i="45"/>
  <c r="B121" i="45"/>
  <c r="C121" i="45"/>
  <c r="D121" i="45"/>
  <c r="E121" i="45"/>
  <c r="G121" i="45"/>
  <c r="H121" i="45"/>
  <c r="B122" i="45"/>
  <c r="C122" i="45"/>
  <c r="D122" i="45"/>
  <c r="E122" i="45"/>
  <c r="G122" i="45"/>
  <c r="H122" i="45"/>
  <c r="G123" i="45"/>
  <c r="H123" i="45"/>
  <c r="G124" i="45"/>
  <c r="H124" i="45"/>
  <c r="B125" i="45"/>
  <c r="C125" i="45"/>
  <c r="D125" i="45"/>
  <c r="E125" i="45"/>
  <c r="G125" i="45"/>
  <c r="H125" i="45"/>
  <c r="B126" i="45"/>
  <c r="C126" i="45"/>
  <c r="D126" i="45"/>
  <c r="E126" i="45"/>
  <c r="G126" i="45"/>
  <c r="H126" i="45"/>
  <c r="B127" i="45"/>
  <c r="C127" i="45"/>
  <c r="D127" i="45"/>
  <c r="E127" i="45"/>
  <c r="G127" i="45"/>
  <c r="H127" i="45"/>
  <c r="B128" i="45"/>
  <c r="C128" i="45"/>
  <c r="D128" i="45"/>
  <c r="E128" i="45"/>
  <c r="G128" i="45"/>
  <c r="H128" i="45"/>
  <c r="B129" i="45"/>
  <c r="C129" i="45"/>
  <c r="D129" i="45"/>
  <c r="E129" i="45"/>
  <c r="G129" i="45"/>
  <c r="H129" i="45"/>
  <c r="B130" i="45"/>
  <c r="C130" i="45"/>
  <c r="D130" i="45"/>
  <c r="E130" i="45"/>
  <c r="G130" i="45"/>
  <c r="H130" i="45"/>
  <c r="B131" i="45"/>
  <c r="C131" i="45"/>
  <c r="D131" i="45"/>
  <c r="E131" i="45"/>
  <c r="G131" i="45"/>
  <c r="H131" i="45"/>
  <c r="B132" i="45"/>
  <c r="C132" i="45"/>
  <c r="D132" i="45"/>
  <c r="E132" i="45"/>
  <c r="G132" i="45"/>
  <c r="H132" i="45"/>
  <c r="B133" i="45"/>
  <c r="C133" i="45"/>
  <c r="D133" i="45"/>
  <c r="E133" i="45"/>
  <c r="G133" i="45"/>
  <c r="H133" i="45"/>
  <c r="B134" i="45"/>
  <c r="C134" i="45"/>
  <c r="D134" i="45"/>
  <c r="E134" i="45"/>
  <c r="G134" i="45"/>
  <c r="H134" i="45"/>
  <c r="B135" i="45"/>
  <c r="C135" i="45"/>
  <c r="D135" i="45"/>
  <c r="E135" i="45"/>
  <c r="G135" i="45"/>
  <c r="H135" i="45"/>
  <c r="B136" i="45"/>
  <c r="C136" i="45"/>
  <c r="D136" i="45"/>
  <c r="E136" i="45"/>
  <c r="G136" i="45"/>
  <c r="H136" i="45"/>
  <c r="B137" i="45"/>
  <c r="C137" i="45"/>
  <c r="D137" i="45"/>
  <c r="E137" i="45"/>
  <c r="G137" i="45"/>
  <c r="H137" i="45"/>
  <c r="B138" i="45"/>
  <c r="C138" i="45"/>
  <c r="D138" i="45"/>
  <c r="E138" i="45"/>
  <c r="G138" i="45"/>
  <c r="H138" i="45"/>
  <c r="B139" i="45"/>
  <c r="C139" i="45"/>
  <c r="D139" i="45"/>
  <c r="E139" i="45"/>
  <c r="G139" i="45"/>
  <c r="H139" i="45"/>
  <c r="B140" i="45"/>
  <c r="C140" i="45"/>
  <c r="D140" i="45"/>
  <c r="E140" i="45"/>
  <c r="G140" i="45"/>
  <c r="H140" i="45"/>
  <c r="B141" i="45"/>
  <c r="C141" i="45"/>
  <c r="D141" i="45"/>
  <c r="E141" i="45"/>
  <c r="G141" i="45"/>
  <c r="H141" i="45"/>
  <c r="B142" i="45"/>
  <c r="C142" i="45"/>
  <c r="D142" i="45"/>
  <c r="E142" i="45"/>
  <c r="G142" i="45"/>
  <c r="H142" i="45"/>
  <c r="B143" i="45"/>
  <c r="C143" i="45"/>
  <c r="D143" i="45"/>
  <c r="E143" i="45"/>
  <c r="G143" i="45"/>
  <c r="H143" i="45"/>
  <c r="B144" i="45"/>
  <c r="C144" i="45"/>
  <c r="D144" i="45"/>
  <c r="E144" i="45"/>
  <c r="G144" i="45"/>
  <c r="H144" i="45"/>
  <c r="B145" i="45"/>
  <c r="C145" i="45"/>
  <c r="D145" i="45"/>
  <c r="E145" i="45"/>
  <c r="G145" i="45"/>
  <c r="H145" i="45"/>
  <c r="B146" i="45"/>
  <c r="C146" i="45"/>
  <c r="D146" i="45"/>
  <c r="E146" i="45"/>
  <c r="G146" i="45"/>
  <c r="H146" i="45"/>
  <c r="B147" i="45"/>
  <c r="C147" i="45"/>
  <c r="D147" i="45"/>
  <c r="E147" i="45"/>
  <c r="G147" i="45"/>
  <c r="H147" i="45"/>
  <c r="B148" i="45"/>
  <c r="C148" i="45"/>
  <c r="D148" i="45"/>
  <c r="E148" i="45"/>
  <c r="G148" i="45"/>
  <c r="H148" i="45"/>
  <c r="B149" i="45"/>
  <c r="C149" i="45"/>
  <c r="D149" i="45"/>
  <c r="E149" i="45"/>
  <c r="G149" i="45"/>
  <c r="H149" i="45"/>
  <c r="B150" i="45"/>
  <c r="C150" i="45"/>
  <c r="D150" i="45"/>
  <c r="E150" i="45"/>
  <c r="G150" i="45"/>
  <c r="H150" i="45"/>
  <c r="B151" i="45"/>
  <c r="C151" i="45"/>
  <c r="D151" i="45"/>
  <c r="E151" i="45"/>
  <c r="G151" i="45"/>
  <c r="H151" i="45"/>
  <c r="B152" i="45"/>
  <c r="C152" i="45"/>
  <c r="D152" i="45"/>
  <c r="E152" i="45"/>
  <c r="G152" i="45"/>
  <c r="H152" i="45"/>
  <c r="B153" i="45"/>
  <c r="C153" i="45"/>
  <c r="D153" i="45"/>
  <c r="E153" i="45"/>
  <c r="G153" i="45"/>
  <c r="H153" i="45"/>
  <c r="B154" i="45"/>
  <c r="C154" i="45"/>
  <c r="D154" i="45"/>
  <c r="E154" i="45"/>
  <c r="G154" i="45"/>
  <c r="H154" i="45"/>
  <c r="B155" i="45"/>
  <c r="C155" i="45"/>
  <c r="D155" i="45"/>
  <c r="E155" i="45"/>
  <c r="G155" i="45"/>
  <c r="H155" i="45"/>
  <c r="B156" i="45"/>
  <c r="C156" i="45"/>
  <c r="D156" i="45"/>
  <c r="E156" i="45"/>
  <c r="G156" i="45"/>
  <c r="H156" i="45"/>
  <c r="B157" i="45"/>
  <c r="C157" i="45"/>
  <c r="D157" i="45"/>
  <c r="E157" i="45"/>
  <c r="G157" i="45"/>
  <c r="H157" i="45"/>
  <c r="B158" i="45"/>
  <c r="C158" i="45"/>
  <c r="D158" i="45"/>
  <c r="E158" i="45"/>
  <c r="G158" i="45"/>
  <c r="H158" i="45"/>
  <c r="B159" i="45"/>
  <c r="C159" i="45"/>
  <c r="D159" i="45"/>
  <c r="E159" i="45"/>
  <c r="G159" i="45"/>
  <c r="H159" i="45"/>
  <c r="B160" i="45"/>
  <c r="C160" i="45"/>
  <c r="D160" i="45"/>
  <c r="E160" i="45"/>
  <c r="G160" i="45"/>
  <c r="H160" i="45"/>
  <c r="B82" i="46"/>
  <c r="C82" i="46"/>
  <c r="D82" i="46"/>
  <c r="E82" i="46"/>
  <c r="G82" i="46"/>
  <c r="H82" i="46"/>
  <c r="B83" i="46"/>
  <c r="C83" i="46"/>
  <c r="D83" i="46"/>
  <c r="E83" i="46"/>
  <c r="G83" i="46"/>
  <c r="H83" i="46"/>
  <c r="B84" i="46"/>
  <c r="C84" i="46"/>
  <c r="D84" i="46"/>
  <c r="E84" i="46"/>
  <c r="G84" i="46"/>
  <c r="H84" i="46"/>
  <c r="B85" i="46"/>
  <c r="C85" i="46"/>
  <c r="D85" i="46"/>
  <c r="E85" i="46"/>
  <c r="G85" i="46"/>
  <c r="H85" i="46"/>
  <c r="B86" i="46"/>
  <c r="C86" i="46"/>
  <c r="D86" i="46"/>
  <c r="E86" i="46"/>
  <c r="G86" i="46"/>
  <c r="H86" i="46"/>
  <c r="B87" i="46"/>
  <c r="C87" i="46"/>
  <c r="D87" i="46"/>
  <c r="E87" i="46"/>
  <c r="G87" i="46"/>
  <c r="H87" i="46"/>
  <c r="B88" i="46"/>
  <c r="C88" i="46"/>
  <c r="D88" i="46"/>
  <c r="E88" i="46"/>
  <c r="G88" i="46"/>
  <c r="H88" i="46"/>
  <c r="B89" i="46"/>
  <c r="C89" i="46"/>
  <c r="D89" i="46"/>
  <c r="E89" i="46"/>
  <c r="G89" i="46"/>
  <c r="H89" i="46"/>
  <c r="B90" i="46"/>
  <c r="C90" i="46"/>
  <c r="D90" i="46"/>
  <c r="E90" i="46"/>
  <c r="G90" i="46"/>
  <c r="H90" i="46"/>
  <c r="B91" i="46"/>
  <c r="C91" i="46"/>
  <c r="D91" i="46"/>
  <c r="E91" i="46"/>
  <c r="G91" i="46"/>
  <c r="H91" i="46"/>
  <c r="B92" i="46"/>
  <c r="C92" i="46"/>
  <c r="D92" i="46"/>
  <c r="E92" i="46"/>
  <c r="G92" i="46"/>
  <c r="H92" i="46"/>
  <c r="B93" i="46"/>
  <c r="C93" i="46"/>
  <c r="D93" i="46"/>
  <c r="E93" i="46"/>
  <c r="G93" i="46"/>
  <c r="H93" i="46"/>
  <c r="B94" i="46"/>
  <c r="C94" i="46"/>
  <c r="D94" i="46"/>
  <c r="E94" i="46"/>
  <c r="G94" i="46"/>
  <c r="H94" i="46"/>
  <c r="B95" i="46"/>
  <c r="C95" i="46"/>
  <c r="D95" i="46"/>
  <c r="E95" i="46"/>
  <c r="G95" i="46"/>
  <c r="H95" i="46"/>
  <c r="B96" i="46"/>
  <c r="C96" i="46"/>
  <c r="D96" i="46"/>
  <c r="E96" i="46"/>
  <c r="G96" i="46"/>
  <c r="H96" i="46"/>
  <c r="B97" i="46"/>
  <c r="C97" i="46"/>
  <c r="D97" i="46"/>
  <c r="E97" i="46"/>
  <c r="G97" i="46"/>
  <c r="H97" i="46"/>
  <c r="B98" i="46"/>
  <c r="C98" i="46"/>
  <c r="D98" i="46"/>
  <c r="E98" i="46"/>
  <c r="G98" i="46"/>
  <c r="H98" i="46"/>
  <c r="B99" i="46"/>
  <c r="C99" i="46"/>
  <c r="D99" i="46"/>
  <c r="E99" i="46"/>
  <c r="G99" i="46"/>
  <c r="H99" i="46"/>
  <c r="B100" i="46"/>
  <c r="C100" i="46"/>
  <c r="D100" i="46"/>
  <c r="E100" i="46"/>
  <c r="G100" i="46"/>
  <c r="H100" i="46"/>
  <c r="B101" i="46"/>
  <c r="C101" i="46"/>
  <c r="D101" i="46"/>
  <c r="E101" i="46"/>
  <c r="G101" i="46"/>
  <c r="H101" i="46"/>
  <c r="B102" i="46"/>
  <c r="C102" i="46"/>
  <c r="D102" i="46"/>
  <c r="E102" i="46"/>
  <c r="G102" i="46"/>
  <c r="H102" i="46"/>
  <c r="B103" i="46"/>
  <c r="C103" i="46"/>
  <c r="D103" i="46"/>
  <c r="E103" i="46"/>
  <c r="G103" i="46"/>
  <c r="H103" i="46"/>
  <c r="B104" i="46"/>
  <c r="C104" i="46"/>
  <c r="D104" i="46"/>
  <c r="E104" i="46"/>
  <c r="G104" i="46"/>
  <c r="H104" i="46"/>
  <c r="B105" i="46"/>
  <c r="C105" i="46"/>
  <c r="D105" i="46"/>
  <c r="E105" i="46"/>
  <c r="G105" i="46"/>
  <c r="H105" i="46"/>
  <c r="B106" i="46"/>
  <c r="C106" i="46"/>
  <c r="D106" i="46"/>
  <c r="E106" i="46"/>
  <c r="G106" i="46"/>
  <c r="H106" i="46"/>
  <c r="B107" i="46"/>
  <c r="C107" i="46"/>
  <c r="D107" i="46"/>
  <c r="E107" i="46"/>
  <c r="G107" i="46"/>
  <c r="H107" i="46"/>
  <c r="B108" i="46"/>
  <c r="C108" i="46"/>
  <c r="D108" i="46"/>
  <c r="E108" i="46"/>
  <c r="G108" i="46"/>
  <c r="H108" i="46"/>
  <c r="B109" i="46"/>
  <c r="C109" i="46"/>
  <c r="D109" i="46"/>
  <c r="E109" i="46"/>
  <c r="G109" i="46"/>
  <c r="H109" i="46"/>
  <c r="B110" i="46"/>
  <c r="C110" i="46"/>
  <c r="D110" i="46"/>
  <c r="E110" i="46"/>
  <c r="G110" i="46"/>
  <c r="H110" i="46"/>
  <c r="B111" i="46"/>
  <c r="C111" i="46"/>
  <c r="D111" i="46"/>
  <c r="E111" i="46"/>
  <c r="G111" i="46"/>
  <c r="H111" i="46"/>
  <c r="B112" i="46"/>
  <c r="C112" i="46"/>
  <c r="D112" i="46"/>
  <c r="E112" i="46"/>
  <c r="G112" i="46"/>
  <c r="H112" i="46"/>
  <c r="B113" i="46"/>
  <c r="C113" i="46"/>
  <c r="D113" i="46"/>
  <c r="E113" i="46"/>
  <c r="G113" i="46"/>
  <c r="H113" i="46"/>
  <c r="B114" i="46"/>
  <c r="C114" i="46"/>
  <c r="D114" i="46"/>
  <c r="E114" i="46"/>
  <c r="G114" i="46"/>
  <c r="H114" i="46"/>
  <c r="B115" i="46"/>
  <c r="C115" i="46"/>
  <c r="D115" i="46"/>
  <c r="E115" i="46"/>
  <c r="G115" i="46"/>
  <c r="H115" i="46"/>
  <c r="B116" i="46"/>
  <c r="C116" i="46"/>
  <c r="D116" i="46"/>
  <c r="E116" i="46"/>
  <c r="G116" i="46"/>
  <c r="H116" i="46"/>
  <c r="B117" i="46"/>
  <c r="C117" i="46"/>
  <c r="D117" i="46"/>
  <c r="E117" i="46"/>
  <c r="G117" i="46"/>
  <c r="H117" i="46"/>
  <c r="B118" i="46"/>
  <c r="C118" i="46"/>
  <c r="D118" i="46"/>
  <c r="E118" i="46"/>
  <c r="G118" i="46"/>
  <c r="H118" i="46"/>
  <c r="B119" i="46"/>
  <c r="C119" i="46"/>
  <c r="D119" i="46"/>
  <c r="E119" i="46"/>
  <c r="G119" i="46"/>
  <c r="H119" i="46"/>
  <c r="B120" i="46"/>
  <c r="C120" i="46"/>
  <c r="D120" i="46"/>
  <c r="E120" i="46"/>
  <c r="G120" i="46"/>
  <c r="H120" i="46"/>
  <c r="B121" i="46"/>
  <c r="C121" i="46"/>
  <c r="D121" i="46"/>
  <c r="E121" i="46"/>
  <c r="G121" i="46"/>
  <c r="H121" i="46"/>
  <c r="B122" i="46"/>
  <c r="C122" i="46"/>
  <c r="D122" i="46"/>
  <c r="E122" i="46"/>
  <c r="G122" i="46"/>
  <c r="H122" i="46"/>
  <c r="G123" i="46"/>
  <c r="H123" i="46"/>
  <c r="G124" i="46"/>
  <c r="H124" i="46"/>
  <c r="B125" i="46"/>
  <c r="C125" i="46"/>
  <c r="D125" i="46"/>
  <c r="E125" i="46"/>
  <c r="G125" i="46"/>
  <c r="H125" i="46"/>
  <c r="B126" i="46"/>
  <c r="C126" i="46"/>
  <c r="D126" i="46"/>
  <c r="E126" i="46"/>
  <c r="G126" i="46"/>
  <c r="H126" i="46"/>
  <c r="B127" i="46"/>
  <c r="C127" i="46"/>
  <c r="D127" i="46"/>
  <c r="E127" i="46"/>
  <c r="G127" i="46"/>
  <c r="H127" i="46"/>
  <c r="B128" i="46"/>
  <c r="C128" i="46"/>
  <c r="D128" i="46"/>
  <c r="E128" i="46"/>
  <c r="G128" i="46"/>
  <c r="H128" i="46"/>
  <c r="B129" i="46"/>
  <c r="C129" i="46"/>
  <c r="D129" i="46"/>
  <c r="E129" i="46"/>
  <c r="G129" i="46"/>
  <c r="H129" i="46"/>
  <c r="B130" i="46"/>
  <c r="C130" i="46"/>
  <c r="D130" i="46"/>
  <c r="E130" i="46"/>
  <c r="G130" i="46"/>
  <c r="H130" i="46"/>
  <c r="B131" i="46"/>
  <c r="C131" i="46"/>
  <c r="D131" i="46"/>
  <c r="E131" i="46"/>
  <c r="G131" i="46"/>
  <c r="H131" i="46"/>
  <c r="B132" i="46"/>
  <c r="C132" i="46"/>
  <c r="D132" i="46"/>
  <c r="E132" i="46"/>
  <c r="G132" i="46"/>
  <c r="H132" i="46"/>
  <c r="B133" i="46"/>
  <c r="C133" i="46"/>
  <c r="D133" i="46"/>
  <c r="E133" i="46"/>
  <c r="G133" i="46"/>
  <c r="H133" i="46"/>
  <c r="B134" i="46"/>
  <c r="C134" i="46"/>
  <c r="D134" i="46"/>
  <c r="E134" i="46"/>
  <c r="G134" i="46"/>
  <c r="H134" i="46"/>
  <c r="B135" i="46"/>
  <c r="C135" i="46"/>
  <c r="D135" i="46"/>
  <c r="E135" i="46"/>
  <c r="G135" i="46"/>
  <c r="H135" i="46"/>
  <c r="B136" i="46"/>
  <c r="C136" i="46"/>
  <c r="D136" i="46"/>
  <c r="E136" i="46"/>
  <c r="G136" i="46"/>
  <c r="H136" i="46"/>
  <c r="B137" i="46"/>
  <c r="C137" i="46"/>
  <c r="D137" i="46"/>
  <c r="E137" i="46"/>
  <c r="G137" i="46"/>
  <c r="H137" i="46"/>
  <c r="B138" i="46"/>
  <c r="C138" i="46"/>
  <c r="D138" i="46"/>
  <c r="E138" i="46"/>
  <c r="G138" i="46"/>
  <c r="H138" i="46"/>
  <c r="B139" i="46"/>
  <c r="C139" i="46"/>
  <c r="D139" i="46"/>
  <c r="E139" i="46"/>
  <c r="G139" i="46"/>
  <c r="H139" i="46"/>
  <c r="B140" i="46"/>
  <c r="C140" i="46"/>
  <c r="D140" i="46"/>
  <c r="E140" i="46"/>
  <c r="G140" i="46"/>
  <c r="H140" i="46"/>
  <c r="B141" i="46"/>
  <c r="C141" i="46"/>
  <c r="D141" i="46"/>
  <c r="E141" i="46"/>
  <c r="G141" i="46"/>
  <c r="H141" i="46"/>
  <c r="B142" i="46"/>
  <c r="C142" i="46"/>
  <c r="D142" i="46"/>
  <c r="E142" i="46"/>
  <c r="G142" i="46"/>
  <c r="H142" i="46"/>
  <c r="B143" i="46"/>
  <c r="C143" i="46"/>
  <c r="D143" i="46"/>
  <c r="E143" i="46"/>
  <c r="G143" i="46"/>
  <c r="H143" i="46"/>
  <c r="B144" i="46"/>
  <c r="C144" i="46"/>
  <c r="D144" i="46"/>
  <c r="E144" i="46"/>
  <c r="G144" i="46"/>
  <c r="H144" i="46"/>
  <c r="B145" i="46"/>
  <c r="C145" i="46"/>
  <c r="D145" i="46"/>
  <c r="E145" i="46"/>
  <c r="G145" i="46"/>
  <c r="H145" i="46"/>
  <c r="B146" i="46"/>
  <c r="C146" i="46"/>
  <c r="D146" i="46"/>
  <c r="E146" i="46"/>
  <c r="G146" i="46"/>
  <c r="H146" i="46"/>
  <c r="B147" i="46"/>
  <c r="C147" i="46"/>
  <c r="D147" i="46"/>
  <c r="E147" i="46"/>
  <c r="G147" i="46"/>
  <c r="H147" i="46"/>
  <c r="B148" i="46"/>
  <c r="C148" i="46"/>
  <c r="D148" i="46"/>
  <c r="E148" i="46"/>
  <c r="G148" i="46"/>
  <c r="H148" i="46"/>
  <c r="B149" i="46"/>
  <c r="C149" i="46"/>
  <c r="D149" i="46"/>
  <c r="E149" i="46"/>
  <c r="G149" i="46"/>
  <c r="H149" i="46"/>
  <c r="B150" i="46"/>
  <c r="C150" i="46"/>
  <c r="D150" i="46"/>
  <c r="E150" i="46"/>
  <c r="G150" i="46"/>
  <c r="H150" i="46"/>
  <c r="B151" i="46"/>
  <c r="C151" i="46"/>
  <c r="D151" i="46"/>
  <c r="E151" i="46"/>
  <c r="G151" i="46"/>
  <c r="H151" i="46"/>
  <c r="B152" i="46"/>
  <c r="C152" i="46"/>
  <c r="D152" i="46"/>
  <c r="E152" i="46"/>
  <c r="G152" i="46"/>
  <c r="H152" i="46"/>
  <c r="B153" i="46"/>
  <c r="C153" i="46"/>
  <c r="D153" i="46"/>
  <c r="E153" i="46"/>
  <c r="G153" i="46"/>
  <c r="H153" i="46"/>
  <c r="B154" i="46"/>
  <c r="C154" i="46"/>
  <c r="D154" i="46"/>
  <c r="E154" i="46"/>
  <c r="G154" i="46"/>
  <c r="H154" i="46"/>
  <c r="B155" i="46"/>
  <c r="C155" i="46"/>
  <c r="D155" i="46"/>
  <c r="E155" i="46"/>
  <c r="G155" i="46"/>
  <c r="H155" i="46"/>
  <c r="B156" i="46"/>
  <c r="C156" i="46"/>
  <c r="D156" i="46"/>
  <c r="E156" i="46"/>
  <c r="G156" i="46"/>
  <c r="H156" i="46"/>
  <c r="B157" i="46"/>
  <c r="C157" i="46"/>
  <c r="D157" i="46"/>
  <c r="E157" i="46"/>
  <c r="G157" i="46"/>
  <c r="H157" i="46"/>
  <c r="B158" i="46"/>
  <c r="C158" i="46"/>
  <c r="D158" i="46"/>
  <c r="E158" i="46"/>
  <c r="G158" i="46"/>
  <c r="H158" i="46"/>
  <c r="B159" i="46"/>
  <c r="C159" i="46"/>
  <c r="D159" i="46"/>
  <c r="E159" i="46"/>
  <c r="G159" i="46"/>
  <c r="H159" i="46"/>
  <c r="B160" i="46"/>
  <c r="C160" i="46"/>
  <c r="D160" i="46"/>
  <c r="E160" i="46"/>
  <c r="G160" i="46"/>
  <c r="H160" i="46"/>
  <c r="B82" i="47"/>
  <c r="C82" i="47"/>
  <c r="D82" i="47"/>
  <c r="E82" i="47"/>
  <c r="G82" i="47"/>
  <c r="H82" i="47"/>
  <c r="B83" i="47"/>
  <c r="C83" i="47"/>
  <c r="D83" i="47"/>
  <c r="E83" i="47"/>
  <c r="G83" i="47"/>
  <c r="H83" i="47"/>
  <c r="B84" i="47"/>
  <c r="C84" i="47"/>
  <c r="D84" i="47"/>
  <c r="E84" i="47"/>
  <c r="G84" i="47"/>
  <c r="H84" i="47"/>
  <c r="B85" i="47"/>
  <c r="C85" i="47"/>
  <c r="D85" i="47"/>
  <c r="E85" i="47"/>
  <c r="G85" i="47"/>
  <c r="H85" i="47"/>
  <c r="B86" i="47"/>
  <c r="C86" i="47"/>
  <c r="D86" i="47"/>
  <c r="E86" i="47"/>
  <c r="G86" i="47"/>
  <c r="H86" i="47"/>
  <c r="B87" i="47"/>
  <c r="C87" i="47"/>
  <c r="D87" i="47"/>
  <c r="E87" i="47"/>
  <c r="G87" i="47"/>
  <c r="H87" i="47"/>
  <c r="B88" i="47"/>
  <c r="C88" i="47"/>
  <c r="D88" i="47"/>
  <c r="E88" i="47"/>
  <c r="G88" i="47"/>
  <c r="H88" i="47"/>
  <c r="B89" i="47"/>
  <c r="C89" i="47"/>
  <c r="D89" i="47"/>
  <c r="E89" i="47"/>
  <c r="G89" i="47"/>
  <c r="H89" i="47"/>
  <c r="B90" i="47"/>
  <c r="C90" i="47"/>
  <c r="D90" i="47"/>
  <c r="E90" i="47"/>
  <c r="G90" i="47"/>
  <c r="H90" i="47"/>
  <c r="B91" i="47"/>
  <c r="C91" i="47"/>
  <c r="D91" i="47"/>
  <c r="E91" i="47"/>
  <c r="G91" i="47"/>
  <c r="H91" i="47"/>
  <c r="B92" i="47"/>
  <c r="C92" i="47"/>
  <c r="D92" i="47"/>
  <c r="E92" i="47"/>
  <c r="G92" i="47"/>
  <c r="H92" i="47"/>
  <c r="B93" i="47"/>
  <c r="C93" i="47"/>
  <c r="D93" i="47"/>
  <c r="E93" i="47"/>
  <c r="G93" i="47"/>
  <c r="H93" i="47"/>
  <c r="B94" i="47"/>
  <c r="C94" i="47"/>
  <c r="D94" i="47"/>
  <c r="E94" i="47"/>
  <c r="G94" i="47"/>
  <c r="H94" i="47"/>
  <c r="B95" i="47"/>
  <c r="C95" i="47"/>
  <c r="D95" i="47"/>
  <c r="E95" i="47"/>
  <c r="G95" i="47"/>
  <c r="H95" i="47"/>
  <c r="B96" i="47"/>
  <c r="C96" i="47"/>
  <c r="D96" i="47"/>
  <c r="E96" i="47"/>
  <c r="G96" i="47"/>
  <c r="H96" i="47"/>
  <c r="B97" i="47"/>
  <c r="C97" i="47"/>
  <c r="D97" i="47"/>
  <c r="E97" i="47"/>
  <c r="G97" i="47"/>
  <c r="H97" i="47"/>
  <c r="B98" i="47"/>
  <c r="C98" i="47"/>
  <c r="D98" i="47"/>
  <c r="E98" i="47"/>
  <c r="G98" i="47"/>
  <c r="H98" i="47"/>
  <c r="B99" i="47"/>
  <c r="C99" i="47"/>
  <c r="D99" i="47"/>
  <c r="E99" i="47"/>
  <c r="G99" i="47"/>
  <c r="H99" i="47"/>
  <c r="B100" i="47"/>
  <c r="C100" i="47"/>
  <c r="D100" i="47"/>
  <c r="E100" i="47"/>
  <c r="G100" i="47"/>
  <c r="H100" i="47"/>
  <c r="B101" i="47"/>
  <c r="C101" i="47"/>
  <c r="D101" i="47"/>
  <c r="E101" i="47"/>
  <c r="G101" i="47"/>
  <c r="H101" i="47"/>
  <c r="B102" i="47"/>
  <c r="C102" i="47"/>
  <c r="D102" i="47"/>
  <c r="E102" i="47"/>
  <c r="G102" i="47"/>
  <c r="H102" i="47"/>
  <c r="B103" i="47"/>
  <c r="C103" i="47"/>
  <c r="D103" i="47"/>
  <c r="E103" i="47"/>
  <c r="G103" i="47"/>
  <c r="H103" i="47"/>
  <c r="B104" i="47"/>
  <c r="C104" i="47"/>
  <c r="D104" i="47"/>
  <c r="E104" i="47"/>
  <c r="G104" i="47"/>
  <c r="H104" i="47"/>
  <c r="B105" i="47"/>
  <c r="C105" i="47"/>
  <c r="D105" i="47"/>
  <c r="E105" i="47"/>
  <c r="G105" i="47"/>
  <c r="H105" i="47"/>
  <c r="B106" i="47"/>
  <c r="C106" i="47"/>
  <c r="D106" i="47"/>
  <c r="E106" i="47"/>
  <c r="G106" i="47"/>
  <c r="H106" i="47"/>
  <c r="B107" i="47"/>
  <c r="C107" i="47"/>
  <c r="D107" i="47"/>
  <c r="E107" i="47"/>
  <c r="G107" i="47"/>
  <c r="H107" i="47"/>
  <c r="B108" i="47"/>
  <c r="C108" i="47"/>
  <c r="D108" i="47"/>
  <c r="E108" i="47"/>
  <c r="G108" i="47"/>
  <c r="H108" i="47"/>
  <c r="B109" i="47"/>
  <c r="C109" i="47"/>
  <c r="D109" i="47"/>
  <c r="E109" i="47"/>
  <c r="G109" i="47"/>
  <c r="H109" i="47"/>
  <c r="B110" i="47"/>
  <c r="C110" i="47"/>
  <c r="D110" i="47"/>
  <c r="E110" i="47"/>
  <c r="G110" i="47"/>
  <c r="H110" i="47"/>
  <c r="B111" i="47"/>
  <c r="C111" i="47"/>
  <c r="D111" i="47"/>
  <c r="E111" i="47"/>
  <c r="G111" i="47"/>
  <c r="H111" i="47"/>
  <c r="B112" i="47"/>
  <c r="C112" i="47"/>
  <c r="D112" i="47"/>
  <c r="E112" i="47"/>
  <c r="G112" i="47"/>
  <c r="H112" i="47"/>
  <c r="B113" i="47"/>
  <c r="C113" i="47"/>
  <c r="D113" i="47"/>
  <c r="E113" i="47"/>
  <c r="G113" i="47"/>
  <c r="H113" i="47"/>
  <c r="B114" i="47"/>
  <c r="C114" i="47"/>
  <c r="D114" i="47"/>
  <c r="E114" i="47"/>
  <c r="G114" i="47"/>
  <c r="H114" i="47"/>
  <c r="B115" i="47"/>
  <c r="C115" i="47"/>
  <c r="D115" i="47"/>
  <c r="E115" i="47"/>
  <c r="G115" i="47"/>
  <c r="H115" i="47"/>
  <c r="B116" i="47"/>
  <c r="C116" i="47"/>
  <c r="D116" i="47"/>
  <c r="E116" i="47"/>
  <c r="G116" i="47"/>
  <c r="H116" i="47"/>
  <c r="B117" i="47"/>
  <c r="C117" i="47"/>
  <c r="D117" i="47"/>
  <c r="E117" i="47"/>
  <c r="G117" i="47"/>
  <c r="H117" i="47"/>
  <c r="B118" i="47"/>
  <c r="C118" i="47"/>
  <c r="D118" i="47"/>
  <c r="E118" i="47"/>
  <c r="G118" i="47"/>
  <c r="H118" i="47"/>
  <c r="B119" i="47"/>
  <c r="C119" i="47"/>
  <c r="D119" i="47"/>
  <c r="E119" i="47"/>
  <c r="G119" i="47"/>
  <c r="H119" i="47"/>
  <c r="B120" i="47"/>
  <c r="C120" i="47"/>
  <c r="D120" i="47"/>
  <c r="E120" i="47"/>
  <c r="G120" i="47"/>
  <c r="H120" i="47"/>
  <c r="B121" i="47"/>
  <c r="C121" i="47"/>
  <c r="D121" i="47"/>
  <c r="E121" i="47"/>
  <c r="G121" i="47"/>
  <c r="H121" i="47"/>
  <c r="B122" i="47"/>
  <c r="C122" i="47"/>
  <c r="D122" i="47"/>
  <c r="E122" i="47"/>
  <c r="G122" i="47"/>
  <c r="H122" i="47"/>
  <c r="B125" i="47"/>
  <c r="C125" i="47"/>
  <c r="D125" i="47"/>
  <c r="E125" i="47"/>
  <c r="G125" i="47"/>
  <c r="H125" i="47"/>
  <c r="B126" i="47"/>
  <c r="C126" i="47"/>
  <c r="D126" i="47"/>
  <c r="E126" i="47"/>
  <c r="G126" i="47"/>
  <c r="H126" i="47"/>
  <c r="B127" i="47"/>
  <c r="C127" i="47"/>
  <c r="D127" i="47"/>
  <c r="E127" i="47"/>
  <c r="G127" i="47"/>
  <c r="H127" i="47"/>
  <c r="B128" i="47"/>
  <c r="C128" i="47"/>
  <c r="D128" i="47"/>
  <c r="E128" i="47"/>
  <c r="G128" i="47"/>
  <c r="H128" i="47"/>
  <c r="B129" i="47"/>
  <c r="C129" i="47"/>
  <c r="D129" i="47"/>
  <c r="E129" i="47"/>
  <c r="G129" i="47"/>
  <c r="H129" i="47"/>
  <c r="B130" i="47"/>
  <c r="C130" i="47"/>
  <c r="D130" i="47"/>
  <c r="E130" i="47"/>
  <c r="G130" i="47"/>
  <c r="H130" i="47"/>
  <c r="B131" i="47"/>
  <c r="C131" i="47"/>
  <c r="D131" i="47"/>
  <c r="E131" i="47"/>
  <c r="G131" i="47"/>
  <c r="H131" i="47"/>
  <c r="B132" i="47"/>
  <c r="C132" i="47"/>
  <c r="D132" i="47"/>
  <c r="E132" i="47"/>
  <c r="G132" i="47"/>
  <c r="H132" i="47"/>
  <c r="B133" i="47"/>
  <c r="C133" i="47"/>
  <c r="D133" i="47"/>
  <c r="E133" i="47"/>
  <c r="G133" i="47"/>
  <c r="H133" i="47"/>
  <c r="B134" i="47"/>
  <c r="C134" i="47"/>
  <c r="D134" i="47"/>
  <c r="E134" i="47"/>
  <c r="G134" i="47"/>
  <c r="H134" i="47"/>
  <c r="B135" i="47"/>
  <c r="C135" i="47"/>
  <c r="D135" i="47"/>
  <c r="E135" i="47"/>
  <c r="G135" i="47"/>
  <c r="H135" i="47"/>
  <c r="B136" i="47"/>
  <c r="C136" i="47"/>
  <c r="D136" i="47"/>
  <c r="E136" i="47"/>
  <c r="G136" i="47"/>
  <c r="H136" i="47"/>
  <c r="B137" i="47"/>
  <c r="C137" i="47"/>
  <c r="D137" i="47"/>
  <c r="E137" i="47"/>
  <c r="G137" i="47"/>
  <c r="H137" i="47"/>
  <c r="B138" i="47"/>
  <c r="C138" i="47"/>
  <c r="D138" i="47"/>
  <c r="E138" i="47"/>
  <c r="G138" i="47"/>
  <c r="H138" i="47"/>
  <c r="B139" i="47"/>
  <c r="C139" i="47"/>
  <c r="D139" i="47"/>
  <c r="E139" i="47"/>
  <c r="G139" i="47"/>
  <c r="H139" i="47"/>
  <c r="B140" i="47"/>
  <c r="C140" i="47"/>
  <c r="D140" i="47"/>
  <c r="E140" i="47"/>
  <c r="G140" i="47"/>
  <c r="H140" i="47"/>
  <c r="B141" i="47"/>
  <c r="C141" i="47"/>
  <c r="D141" i="47"/>
  <c r="E141" i="47"/>
  <c r="G141" i="47"/>
  <c r="H141" i="47"/>
  <c r="B142" i="47"/>
  <c r="C142" i="47"/>
  <c r="D142" i="47"/>
  <c r="E142" i="47"/>
  <c r="G142" i="47"/>
  <c r="H142" i="47"/>
  <c r="B143" i="47"/>
  <c r="C143" i="47"/>
  <c r="D143" i="47"/>
  <c r="E143" i="47"/>
  <c r="G143" i="47"/>
  <c r="H143" i="47"/>
  <c r="B144" i="47"/>
  <c r="C144" i="47"/>
  <c r="D144" i="47"/>
  <c r="E144" i="47"/>
  <c r="G144" i="47"/>
  <c r="H144" i="47"/>
  <c r="B145" i="47"/>
  <c r="C145" i="47"/>
  <c r="D145" i="47"/>
  <c r="E145" i="47"/>
  <c r="G145" i="47"/>
  <c r="H145" i="47"/>
  <c r="B146" i="47"/>
  <c r="C146" i="47"/>
  <c r="D146" i="47"/>
  <c r="E146" i="47"/>
  <c r="G146" i="47"/>
  <c r="H146" i="47"/>
  <c r="B147" i="47"/>
  <c r="C147" i="47"/>
  <c r="D147" i="47"/>
  <c r="E147" i="47"/>
  <c r="G147" i="47"/>
  <c r="H147" i="47"/>
  <c r="B148" i="47"/>
  <c r="C148" i="47"/>
  <c r="D148" i="47"/>
  <c r="E148" i="47"/>
  <c r="G148" i="47"/>
  <c r="H148" i="47"/>
  <c r="B149" i="47"/>
  <c r="C149" i="47"/>
  <c r="D149" i="47"/>
  <c r="E149" i="47"/>
  <c r="G149" i="47"/>
  <c r="H149" i="47"/>
  <c r="B150" i="47"/>
  <c r="C150" i="47"/>
  <c r="D150" i="47"/>
  <c r="E150" i="47"/>
  <c r="G150" i="47"/>
  <c r="H150" i="47"/>
  <c r="B151" i="47"/>
  <c r="C151" i="47"/>
  <c r="D151" i="47"/>
  <c r="E151" i="47"/>
  <c r="G151" i="47"/>
  <c r="H151" i="47"/>
  <c r="B152" i="47"/>
  <c r="C152" i="47"/>
  <c r="D152" i="47"/>
  <c r="E152" i="47"/>
  <c r="G152" i="47"/>
  <c r="H152" i="47"/>
  <c r="B153" i="47"/>
  <c r="C153" i="47"/>
  <c r="D153" i="47"/>
  <c r="E153" i="47"/>
  <c r="G153" i="47"/>
  <c r="H153" i="47"/>
  <c r="B154" i="47"/>
  <c r="C154" i="47"/>
  <c r="D154" i="47"/>
  <c r="E154" i="47"/>
  <c r="G154" i="47"/>
  <c r="H154" i="47"/>
  <c r="B155" i="47"/>
  <c r="C155" i="47"/>
  <c r="D155" i="47"/>
  <c r="E155" i="47"/>
  <c r="G155" i="47"/>
  <c r="H155" i="47"/>
  <c r="B156" i="47"/>
  <c r="C156" i="47"/>
  <c r="D156" i="47"/>
  <c r="E156" i="47"/>
  <c r="G156" i="47"/>
  <c r="H156" i="47"/>
  <c r="B157" i="47"/>
  <c r="C157" i="47"/>
  <c r="D157" i="47"/>
  <c r="E157" i="47"/>
  <c r="G157" i="47"/>
  <c r="H157" i="47"/>
  <c r="B158" i="47"/>
  <c r="C158" i="47"/>
  <c r="D158" i="47"/>
  <c r="E158" i="47"/>
  <c r="G158" i="47"/>
  <c r="H158" i="47"/>
  <c r="B159" i="47"/>
  <c r="C159" i="47"/>
  <c r="D159" i="47"/>
  <c r="E159" i="47"/>
  <c r="G159" i="47"/>
  <c r="H159" i="47"/>
  <c r="B160" i="47"/>
  <c r="C160" i="47"/>
  <c r="D160" i="47"/>
  <c r="E160" i="47"/>
  <c r="G160" i="47"/>
  <c r="H160" i="47"/>
  <c r="B82" i="48"/>
  <c r="C82" i="48"/>
  <c r="D82" i="48"/>
  <c r="E82" i="48"/>
  <c r="G82" i="48"/>
  <c r="H82" i="48"/>
  <c r="B83" i="48"/>
  <c r="C83" i="48"/>
  <c r="D83" i="48"/>
  <c r="E83" i="48"/>
  <c r="G83" i="48"/>
  <c r="H83" i="48"/>
  <c r="B84" i="48"/>
  <c r="C84" i="48"/>
  <c r="D84" i="48"/>
  <c r="E84" i="48"/>
  <c r="G84" i="48"/>
  <c r="H84" i="48"/>
  <c r="B85" i="48"/>
  <c r="C85" i="48"/>
  <c r="D85" i="48"/>
  <c r="E85" i="48"/>
  <c r="G85" i="48"/>
  <c r="H85" i="48"/>
  <c r="B86" i="48"/>
  <c r="C86" i="48"/>
  <c r="D86" i="48"/>
  <c r="E86" i="48"/>
  <c r="G86" i="48"/>
  <c r="H86" i="48"/>
  <c r="B87" i="48"/>
  <c r="C87" i="48"/>
  <c r="D87" i="48"/>
  <c r="E87" i="48"/>
  <c r="G87" i="48"/>
  <c r="H87" i="48"/>
  <c r="B88" i="48"/>
  <c r="C88" i="48"/>
  <c r="D88" i="48"/>
  <c r="E88" i="48"/>
  <c r="G88" i="48"/>
  <c r="H88" i="48"/>
  <c r="B89" i="48"/>
  <c r="C89" i="48"/>
  <c r="D89" i="48"/>
  <c r="E89" i="48"/>
  <c r="G89" i="48"/>
  <c r="H89" i="48"/>
  <c r="B90" i="48"/>
  <c r="C90" i="48"/>
  <c r="D90" i="48"/>
  <c r="E90" i="48"/>
  <c r="G90" i="48"/>
  <c r="H90" i="48"/>
  <c r="B91" i="48"/>
  <c r="C91" i="48"/>
  <c r="D91" i="48"/>
  <c r="E91" i="48"/>
  <c r="G91" i="48"/>
  <c r="H91" i="48"/>
  <c r="B92" i="48"/>
  <c r="C92" i="48"/>
  <c r="D92" i="48"/>
  <c r="E92" i="48"/>
  <c r="G92" i="48"/>
  <c r="H92" i="48"/>
  <c r="B93" i="48"/>
  <c r="C93" i="48"/>
  <c r="D93" i="48"/>
  <c r="E93" i="48"/>
  <c r="G93" i="48"/>
  <c r="H93" i="48"/>
  <c r="B94" i="48"/>
  <c r="C94" i="48"/>
  <c r="D94" i="48"/>
  <c r="E94" i="48"/>
  <c r="G94" i="48"/>
  <c r="H94" i="48"/>
  <c r="B95" i="48"/>
  <c r="C95" i="48"/>
  <c r="D95" i="48"/>
  <c r="E95" i="48"/>
  <c r="G95" i="48"/>
  <c r="H95" i="48"/>
  <c r="B96" i="48"/>
  <c r="C96" i="48"/>
  <c r="D96" i="48"/>
  <c r="E96" i="48"/>
  <c r="G96" i="48"/>
  <c r="H96" i="48"/>
  <c r="B97" i="48"/>
  <c r="C97" i="48"/>
  <c r="D97" i="48"/>
  <c r="E97" i="48"/>
  <c r="G97" i="48"/>
  <c r="H97" i="48"/>
  <c r="B98" i="48"/>
  <c r="C98" i="48"/>
  <c r="D98" i="48"/>
  <c r="E98" i="48"/>
  <c r="G98" i="48"/>
  <c r="H98" i="48"/>
  <c r="B99" i="48"/>
  <c r="C99" i="48"/>
  <c r="D99" i="48"/>
  <c r="E99" i="48"/>
  <c r="G99" i="48"/>
  <c r="H99" i="48"/>
  <c r="B100" i="48"/>
  <c r="C100" i="48"/>
  <c r="D100" i="48"/>
  <c r="E100" i="48"/>
  <c r="G100" i="48"/>
  <c r="H100" i="48"/>
  <c r="B101" i="48"/>
  <c r="C101" i="48"/>
  <c r="D101" i="48"/>
  <c r="E101" i="48"/>
  <c r="G101" i="48"/>
  <c r="H101" i="48"/>
  <c r="B102" i="48"/>
  <c r="C102" i="48"/>
  <c r="D102" i="48"/>
  <c r="E102" i="48"/>
  <c r="G102" i="48"/>
  <c r="H102" i="48"/>
  <c r="B103" i="48"/>
  <c r="C103" i="48"/>
  <c r="D103" i="48"/>
  <c r="E103" i="48"/>
  <c r="G103" i="48"/>
  <c r="H103" i="48"/>
  <c r="B104" i="48"/>
  <c r="C104" i="48"/>
  <c r="D104" i="48"/>
  <c r="E104" i="48"/>
  <c r="G104" i="48"/>
  <c r="H104" i="48"/>
  <c r="B105" i="48"/>
  <c r="C105" i="48"/>
  <c r="D105" i="48"/>
  <c r="E105" i="48"/>
  <c r="G105" i="48"/>
  <c r="H105" i="48"/>
  <c r="B106" i="48"/>
  <c r="C106" i="48"/>
  <c r="D106" i="48"/>
  <c r="E106" i="48"/>
  <c r="G106" i="48"/>
  <c r="H106" i="48"/>
  <c r="B107" i="48"/>
  <c r="C107" i="48"/>
  <c r="D107" i="48"/>
  <c r="E107" i="48"/>
  <c r="G107" i="48"/>
  <c r="H107" i="48"/>
  <c r="B108" i="48"/>
  <c r="C108" i="48"/>
  <c r="D108" i="48"/>
  <c r="E108" i="48"/>
  <c r="G108" i="48"/>
  <c r="H108" i="48"/>
  <c r="B109" i="48"/>
  <c r="C109" i="48"/>
  <c r="D109" i="48"/>
  <c r="E109" i="48"/>
  <c r="G109" i="48"/>
  <c r="H109" i="48"/>
  <c r="B110" i="48"/>
  <c r="C110" i="48"/>
  <c r="D110" i="48"/>
  <c r="E110" i="48"/>
  <c r="G110" i="48"/>
  <c r="H110" i="48"/>
  <c r="B111" i="48"/>
  <c r="C111" i="48"/>
  <c r="D111" i="48"/>
  <c r="E111" i="48"/>
  <c r="G111" i="48"/>
  <c r="H111" i="48"/>
  <c r="B112" i="48"/>
  <c r="C112" i="48"/>
  <c r="D112" i="48"/>
  <c r="E112" i="48"/>
  <c r="G112" i="48"/>
  <c r="H112" i="48"/>
  <c r="B113" i="48"/>
  <c r="C113" i="48"/>
  <c r="D113" i="48"/>
  <c r="E113" i="48"/>
  <c r="G113" i="48"/>
  <c r="H113" i="48"/>
  <c r="B114" i="48"/>
  <c r="C114" i="48"/>
  <c r="D114" i="48"/>
  <c r="E114" i="48"/>
  <c r="G114" i="48"/>
  <c r="H114" i="48"/>
  <c r="B115" i="48"/>
  <c r="C115" i="48"/>
  <c r="D115" i="48"/>
  <c r="E115" i="48"/>
  <c r="G115" i="48"/>
  <c r="H115" i="48"/>
  <c r="B116" i="48"/>
  <c r="C116" i="48"/>
  <c r="D116" i="48"/>
  <c r="E116" i="48"/>
  <c r="G116" i="48"/>
  <c r="H116" i="48"/>
  <c r="B117" i="48"/>
  <c r="C117" i="48"/>
  <c r="D117" i="48"/>
  <c r="E117" i="48"/>
  <c r="G117" i="48"/>
  <c r="H117" i="48"/>
  <c r="B118" i="48"/>
  <c r="C118" i="48"/>
  <c r="D118" i="48"/>
  <c r="E118" i="48"/>
  <c r="G118" i="48"/>
  <c r="H118" i="48"/>
  <c r="B119" i="48"/>
  <c r="C119" i="48"/>
  <c r="D119" i="48"/>
  <c r="E119" i="48"/>
  <c r="G119" i="48"/>
  <c r="H119" i="48"/>
  <c r="B120" i="48"/>
  <c r="C120" i="48"/>
  <c r="D120" i="48"/>
  <c r="E120" i="48"/>
  <c r="G120" i="48"/>
  <c r="H120" i="48"/>
  <c r="B121" i="48"/>
  <c r="C121" i="48"/>
  <c r="D121" i="48"/>
  <c r="E121" i="48"/>
  <c r="G121" i="48"/>
  <c r="H121" i="48"/>
  <c r="B122" i="48"/>
  <c r="C122" i="48"/>
  <c r="D122" i="48"/>
  <c r="E122" i="48"/>
  <c r="G122" i="48"/>
  <c r="H122" i="48"/>
  <c r="B125" i="48"/>
  <c r="C125" i="48"/>
  <c r="D125" i="48"/>
  <c r="E125" i="48"/>
  <c r="G125" i="48"/>
  <c r="H125" i="48"/>
  <c r="B126" i="48"/>
  <c r="C126" i="48"/>
  <c r="D126" i="48"/>
  <c r="E126" i="48"/>
  <c r="G126" i="48"/>
  <c r="H126" i="48"/>
  <c r="B127" i="48"/>
  <c r="C127" i="48"/>
  <c r="D127" i="48"/>
  <c r="E127" i="48"/>
  <c r="G127" i="48"/>
  <c r="H127" i="48"/>
  <c r="B128" i="48"/>
  <c r="C128" i="48"/>
  <c r="D128" i="48"/>
  <c r="E128" i="48"/>
  <c r="G128" i="48"/>
  <c r="H128" i="48"/>
  <c r="B129" i="48"/>
  <c r="C129" i="48"/>
  <c r="D129" i="48"/>
  <c r="E129" i="48"/>
  <c r="G129" i="48"/>
  <c r="H129" i="48"/>
  <c r="B130" i="48"/>
  <c r="C130" i="48"/>
  <c r="D130" i="48"/>
  <c r="E130" i="48"/>
  <c r="G130" i="48"/>
  <c r="H130" i="48"/>
  <c r="B131" i="48"/>
  <c r="C131" i="48"/>
  <c r="D131" i="48"/>
  <c r="E131" i="48"/>
  <c r="G131" i="48"/>
  <c r="H131" i="48"/>
  <c r="B132" i="48"/>
  <c r="C132" i="48"/>
  <c r="D132" i="48"/>
  <c r="E132" i="48"/>
  <c r="G132" i="48"/>
  <c r="H132" i="48"/>
  <c r="B133" i="48"/>
  <c r="C133" i="48"/>
  <c r="D133" i="48"/>
  <c r="E133" i="48"/>
  <c r="G133" i="48"/>
  <c r="H133" i="48"/>
  <c r="B134" i="48"/>
  <c r="C134" i="48"/>
  <c r="D134" i="48"/>
  <c r="E134" i="48"/>
  <c r="G134" i="48"/>
  <c r="H134" i="48"/>
  <c r="B135" i="48"/>
  <c r="C135" i="48"/>
  <c r="D135" i="48"/>
  <c r="E135" i="48"/>
  <c r="G135" i="48"/>
  <c r="H135" i="48"/>
  <c r="B136" i="48"/>
  <c r="C136" i="48"/>
  <c r="D136" i="48"/>
  <c r="E136" i="48"/>
  <c r="G136" i="48"/>
  <c r="H136" i="48"/>
  <c r="B137" i="48"/>
  <c r="C137" i="48"/>
  <c r="D137" i="48"/>
  <c r="E137" i="48"/>
  <c r="G137" i="48"/>
  <c r="H137" i="48"/>
  <c r="B138" i="48"/>
  <c r="C138" i="48"/>
  <c r="D138" i="48"/>
  <c r="E138" i="48"/>
  <c r="G138" i="48"/>
  <c r="H138" i="48"/>
  <c r="B139" i="48"/>
  <c r="C139" i="48"/>
  <c r="D139" i="48"/>
  <c r="E139" i="48"/>
  <c r="G139" i="48"/>
  <c r="H139" i="48"/>
  <c r="B140" i="48"/>
  <c r="C140" i="48"/>
  <c r="D140" i="48"/>
  <c r="E140" i="48"/>
  <c r="G140" i="48"/>
  <c r="H140" i="48"/>
  <c r="B141" i="48"/>
  <c r="C141" i="48"/>
  <c r="D141" i="48"/>
  <c r="E141" i="48"/>
  <c r="G141" i="48"/>
  <c r="H141" i="48"/>
  <c r="B142" i="48"/>
  <c r="C142" i="48"/>
  <c r="D142" i="48"/>
  <c r="E142" i="48"/>
  <c r="G142" i="48"/>
  <c r="H142" i="48"/>
  <c r="B143" i="48"/>
  <c r="C143" i="48"/>
  <c r="D143" i="48"/>
  <c r="E143" i="48"/>
  <c r="G143" i="48"/>
  <c r="H143" i="48"/>
  <c r="B144" i="48"/>
  <c r="C144" i="48"/>
  <c r="D144" i="48"/>
  <c r="E144" i="48"/>
  <c r="G144" i="48"/>
  <c r="H144" i="48"/>
  <c r="B145" i="48"/>
  <c r="C145" i="48"/>
  <c r="D145" i="48"/>
  <c r="E145" i="48"/>
  <c r="G145" i="48"/>
  <c r="H145" i="48"/>
  <c r="B146" i="48"/>
  <c r="C146" i="48"/>
  <c r="D146" i="48"/>
  <c r="E146" i="48"/>
  <c r="G146" i="48"/>
  <c r="H146" i="48"/>
  <c r="B147" i="48"/>
  <c r="C147" i="48"/>
  <c r="D147" i="48"/>
  <c r="E147" i="48"/>
  <c r="G147" i="48"/>
  <c r="H147" i="48"/>
  <c r="B148" i="48"/>
  <c r="C148" i="48"/>
  <c r="D148" i="48"/>
  <c r="E148" i="48"/>
  <c r="G148" i="48"/>
  <c r="H148" i="48"/>
  <c r="B149" i="48"/>
  <c r="C149" i="48"/>
  <c r="D149" i="48"/>
  <c r="E149" i="48"/>
  <c r="G149" i="48"/>
  <c r="H149" i="48"/>
  <c r="B150" i="48"/>
  <c r="C150" i="48"/>
  <c r="D150" i="48"/>
  <c r="E150" i="48"/>
  <c r="G150" i="48"/>
  <c r="H150" i="48"/>
  <c r="B151" i="48"/>
  <c r="C151" i="48"/>
  <c r="D151" i="48"/>
  <c r="E151" i="48"/>
  <c r="G151" i="48"/>
  <c r="H151" i="48"/>
  <c r="B152" i="48"/>
  <c r="C152" i="48"/>
  <c r="D152" i="48"/>
  <c r="E152" i="48"/>
  <c r="G152" i="48"/>
  <c r="H152" i="48"/>
  <c r="B153" i="48"/>
  <c r="C153" i="48"/>
  <c r="D153" i="48"/>
  <c r="E153" i="48"/>
  <c r="G153" i="48"/>
  <c r="H153" i="48"/>
  <c r="B154" i="48"/>
  <c r="C154" i="48"/>
  <c r="D154" i="48"/>
  <c r="E154" i="48"/>
  <c r="G154" i="48"/>
  <c r="H154" i="48"/>
  <c r="B155" i="48"/>
  <c r="C155" i="48"/>
  <c r="D155" i="48"/>
  <c r="E155" i="48"/>
  <c r="G155" i="48"/>
  <c r="H155" i="48"/>
  <c r="B156" i="48"/>
  <c r="C156" i="48"/>
  <c r="D156" i="48"/>
  <c r="E156" i="48"/>
  <c r="G156" i="48"/>
  <c r="H156" i="48"/>
  <c r="B157" i="48"/>
  <c r="C157" i="48"/>
  <c r="D157" i="48"/>
  <c r="E157" i="48"/>
  <c r="G157" i="48"/>
  <c r="H157" i="48"/>
  <c r="B158" i="48"/>
  <c r="C158" i="48"/>
  <c r="D158" i="48"/>
  <c r="E158" i="48"/>
  <c r="G158" i="48"/>
  <c r="H158" i="48"/>
  <c r="B159" i="48"/>
  <c r="C159" i="48"/>
  <c r="D159" i="48"/>
  <c r="E159" i="48"/>
  <c r="G159" i="48"/>
  <c r="H159" i="48"/>
  <c r="B160" i="48"/>
  <c r="C160" i="48"/>
  <c r="D160" i="48"/>
  <c r="E160" i="48"/>
  <c r="G160" i="48"/>
  <c r="H160" i="48"/>
  <c r="B82" i="50"/>
  <c r="C82" i="50"/>
  <c r="D82" i="50"/>
  <c r="E82" i="50"/>
  <c r="G82" i="50"/>
  <c r="H82" i="50"/>
  <c r="B83" i="50"/>
  <c r="C83" i="50"/>
  <c r="D83" i="50"/>
  <c r="E83" i="50"/>
  <c r="G83" i="50"/>
  <c r="H83" i="50"/>
  <c r="B84" i="50"/>
  <c r="C84" i="50"/>
  <c r="D84" i="50"/>
  <c r="E84" i="50"/>
  <c r="G84" i="50"/>
  <c r="H84" i="50"/>
  <c r="B85" i="50"/>
  <c r="C85" i="50"/>
  <c r="D85" i="50"/>
  <c r="E85" i="50"/>
  <c r="G85" i="50"/>
  <c r="H85" i="50"/>
  <c r="B86" i="50"/>
  <c r="C86" i="50"/>
  <c r="D86" i="50"/>
  <c r="E86" i="50"/>
  <c r="G86" i="50"/>
  <c r="H86" i="50"/>
  <c r="B87" i="50"/>
  <c r="C87" i="50"/>
  <c r="D87" i="50"/>
  <c r="E87" i="50"/>
  <c r="G87" i="50"/>
  <c r="H87" i="50"/>
  <c r="B88" i="50"/>
  <c r="C88" i="50"/>
  <c r="D88" i="50"/>
  <c r="E88" i="50"/>
  <c r="G88" i="50"/>
  <c r="H88" i="50"/>
  <c r="B89" i="50"/>
  <c r="C89" i="50"/>
  <c r="D89" i="50"/>
  <c r="E89" i="50"/>
  <c r="G89" i="50"/>
  <c r="H89" i="50"/>
  <c r="B90" i="50"/>
  <c r="C90" i="50"/>
  <c r="D90" i="50"/>
  <c r="E90" i="50"/>
  <c r="G90" i="50"/>
  <c r="H90" i="50"/>
  <c r="B91" i="50"/>
  <c r="C91" i="50"/>
  <c r="D91" i="50"/>
  <c r="E91" i="50"/>
  <c r="G91" i="50"/>
  <c r="H91" i="50"/>
  <c r="B92" i="50"/>
  <c r="C92" i="50"/>
  <c r="D92" i="50"/>
  <c r="E92" i="50"/>
  <c r="G92" i="50"/>
  <c r="H92" i="50"/>
  <c r="B93" i="50"/>
  <c r="C93" i="50"/>
  <c r="D93" i="50"/>
  <c r="E93" i="50"/>
  <c r="G93" i="50"/>
  <c r="H93" i="50"/>
  <c r="B94" i="50"/>
  <c r="C94" i="50"/>
  <c r="D94" i="50"/>
  <c r="E94" i="50"/>
  <c r="G94" i="50"/>
  <c r="H94" i="50"/>
  <c r="B95" i="50"/>
  <c r="C95" i="50"/>
  <c r="D95" i="50"/>
  <c r="E95" i="50"/>
  <c r="G95" i="50"/>
  <c r="H95" i="50"/>
  <c r="B96" i="50"/>
  <c r="C96" i="50"/>
  <c r="D96" i="50"/>
  <c r="E96" i="50"/>
  <c r="G96" i="50"/>
  <c r="H96" i="50"/>
  <c r="B97" i="50"/>
  <c r="C97" i="50"/>
  <c r="D97" i="50"/>
  <c r="E97" i="50"/>
  <c r="G97" i="50"/>
  <c r="H97" i="50"/>
  <c r="B98" i="50"/>
  <c r="C98" i="50"/>
  <c r="D98" i="50"/>
  <c r="E98" i="50"/>
  <c r="G98" i="50"/>
  <c r="H98" i="50"/>
  <c r="B99" i="50"/>
  <c r="C99" i="50"/>
  <c r="D99" i="50"/>
  <c r="E99" i="50"/>
  <c r="G99" i="50"/>
  <c r="H99" i="50"/>
  <c r="B100" i="50"/>
  <c r="C100" i="50"/>
  <c r="D100" i="50"/>
  <c r="E100" i="50"/>
  <c r="G100" i="50"/>
  <c r="H100" i="50"/>
  <c r="B101" i="50"/>
  <c r="C101" i="50"/>
  <c r="D101" i="50"/>
  <c r="E101" i="50"/>
  <c r="G101" i="50"/>
  <c r="H101" i="50"/>
  <c r="B102" i="50"/>
  <c r="C102" i="50"/>
  <c r="D102" i="50"/>
  <c r="E102" i="50"/>
  <c r="G102" i="50"/>
  <c r="H102" i="50"/>
  <c r="B103" i="50"/>
  <c r="C103" i="50"/>
  <c r="D103" i="50"/>
  <c r="E103" i="50"/>
  <c r="G103" i="50"/>
  <c r="H103" i="50"/>
  <c r="B104" i="50"/>
  <c r="C104" i="50"/>
  <c r="D104" i="50"/>
  <c r="E104" i="50"/>
  <c r="G104" i="50"/>
  <c r="H104" i="50"/>
  <c r="B105" i="50"/>
  <c r="C105" i="50"/>
  <c r="D105" i="50"/>
  <c r="E105" i="50"/>
  <c r="G105" i="50"/>
  <c r="H105" i="50"/>
  <c r="B106" i="50"/>
  <c r="C106" i="50"/>
  <c r="D106" i="50"/>
  <c r="E106" i="50"/>
  <c r="G106" i="50"/>
  <c r="H106" i="50"/>
  <c r="B107" i="50"/>
  <c r="C107" i="50"/>
  <c r="D107" i="50"/>
  <c r="E107" i="50"/>
  <c r="G107" i="50"/>
  <c r="H107" i="50"/>
  <c r="B108" i="50"/>
  <c r="C108" i="50"/>
  <c r="D108" i="50"/>
  <c r="E108" i="50"/>
  <c r="G108" i="50"/>
  <c r="H108" i="50"/>
  <c r="B109" i="50"/>
  <c r="C109" i="50"/>
  <c r="D109" i="50"/>
  <c r="E109" i="50"/>
  <c r="G109" i="50"/>
  <c r="H109" i="50"/>
  <c r="B110" i="50"/>
  <c r="C110" i="50"/>
  <c r="D110" i="50"/>
  <c r="E110" i="50"/>
  <c r="G110" i="50"/>
  <c r="H110" i="50"/>
  <c r="B111" i="50"/>
  <c r="C111" i="50"/>
  <c r="D111" i="50"/>
  <c r="E111" i="50"/>
  <c r="G111" i="50"/>
  <c r="H111" i="50"/>
  <c r="B112" i="50"/>
  <c r="C112" i="50"/>
  <c r="D112" i="50"/>
  <c r="E112" i="50"/>
  <c r="G112" i="50"/>
  <c r="H112" i="50"/>
  <c r="B113" i="50"/>
  <c r="C113" i="50"/>
  <c r="D113" i="50"/>
  <c r="E113" i="50"/>
  <c r="G113" i="50"/>
  <c r="H113" i="50"/>
  <c r="B114" i="50"/>
  <c r="C114" i="50"/>
  <c r="D114" i="50"/>
  <c r="E114" i="50"/>
  <c r="G114" i="50"/>
  <c r="H114" i="50"/>
  <c r="B115" i="50"/>
  <c r="C115" i="50"/>
  <c r="D115" i="50"/>
  <c r="E115" i="50"/>
  <c r="G115" i="50"/>
  <c r="H115" i="50"/>
  <c r="B116" i="50"/>
  <c r="C116" i="50"/>
  <c r="D116" i="50"/>
  <c r="E116" i="50"/>
  <c r="G116" i="50"/>
  <c r="H116" i="50"/>
  <c r="B117" i="50"/>
  <c r="C117" i="50"/>
  <c r="D117" i="50"/>
  <c r="E117" i="50"/>
  <c r="G117" i="50"/>
  <c r="H117" i="50"/>
  <c r="B118" i="50"/>
  <c r="C118" i="50"/>
  <c r="D118" i="50"/>
  <c r="E118" i="50"/>
  <c r="G118" i="50"/>
  <c r="H118" i="50"/>
  <c r="B119" i="50"/>
  <c r="C119" i="50"/>
  <c r="D119" i="50"/>
  <c r="E119" i="50"/>
  <c r="G119" i="50"/>
  <c r="H119" i="50"/>
  <c r="B120" i="50"/>
  <c r="C120" i="50"/>
  <c r="D120" i="50"/>
  <c r="E120" i="50"/>
  <c r="G120" i="50"/>
  <c r="H120" i="50"/>
  <c r="B121" i="50"/>
  <c r="C121" i="50"/>
  <c r="D121" i="50"/>
  <c r="E121" i="50"/>
  <c r="G121" i="50"/>
  <c r="H121" i="50"/>
  <c r="B122" i="50"/>
  <c r="C122" i="50"/>
  <c r="D122" i="50"/>
  <c r="E122" i="50"/>
  <c r="G122" i="50"/>
  <c r="H122" i="50"/>
  <c r="B125" i="50"/>
  <c r="C125" i="50"/>
  <c r="D125" i="50"/>
  <c r="E125" i="50"/>
  <c r="G125" i="50"/>
  <c r="H125" i="50"/>
  <c r="B126" i="50"/>
  <c r="C126" i="50"/>
  <c r="D126" i="50"/>
  <c r="E126" i="50"/>
  <c r="G126" i="50"/>
  <c r="H126" i="50"/>
  <c r="B127" i="50"/>
  <c r="C127" i="50"/>
  <c r="D127" i="50"/>
  <c r="E127" i="50"/>
  <c r="G127" i="50"/>
  <c r="H127" i="50"/>
  <c r="B128" i="50"/>
  <c r="C128" i="50"/>
  <c r="D128" i="50"/>
  <c r="E128" i="50"/>
  <c r="G128" i="50"/>
  <c r="H128" i="50"/>
  <c r="B129" i="50"/>
  <c r="C129" i="50"/>
  <c r="D129" i="50"/>
  <c r="E129" i="50"/>
  <c r="G129" i="50"/>
  <c r="H129" i="50"/>
  <c r="B130" i="50"/>
  <c r="C130" i="50"/>
  <c r="D130" i="50"/>
  <c r="E130" i="50"/>
  <c r="G130" i="50"/>
  <c r="H130" i="50"/>
  <c r="B131" i="50"/>
  <c r="C131" i="50"/>
  <c r="D131" i="50"/>
  <c r="E131" i="50"/>
  <c r="G131" i="50"/>
  <c r="H131" i="50"/>
  <c r="B132" i="50"/>
  <c r="C132" i="50"/>
  <c r="D132" i="50"/>
  <c r="E132" i="50"/>
  <c r="G132" i="50"/>
  <c r="H132" i="50"/>
  <c r="B133" i="50"/>
  <c r="C133" i="50"/>
  <c r="D133" i="50"/>
  <c r="E133" i="50"/>
  <c r="G133" i="50"/>
  <c r="H133" i="50"/>
  <c r="B134" i="50"/>
  <c r="C134" i="50"/>
  <c r="D134" i="50"/>
  <c r="E134" i="50"/>
  <c r="G134" i="50"/>
  <c r="H134" i="50"/>
  <c r="B135" i="50"/>
  <c r="C135" i="50"/>
  <c r="D135" i="50"/>
  <c r="E135" i="50"/>
  <c r="G135" i="50"/>
  <c r="H135" i="50"/>
  <c r="B136" i="50"/>
  <c r="C136" i="50"/>
  <c r="D136" i="50"/>
  <c r="E136" i="50"/>
  <c r="G136" i="50"/>
  <c r="H136" i="50"/>
  <c r="B137" i="50"/>
  <c r="C137" i="50"/>
  <c r="D137" i="50"/>
  <c r="E137" i="50"/>
  <c r="G137" i="50"/>
  <c r="H137" i="50"/>
  <c r="B138" i="50"/>
  <c r="C138" i="50"/>
  <c r="D138" i="50"/>
  <c r="E138" i="50"/>
  <c r="G138" i="50"/>
  <c r="H138" i="50"/>
  <c r="B139" i="50"/>
  <c r="C139" i="50"/>
  <c r="D139" i="50"/>
  <c r="E139" i="50"/>
  <c r="G139" i="50"/>
  <c r="H139" i="50"/>
  <c r="B140" i="50"/>
  <c r="C140" i="50"/>
  <c r="D140" i="50"/>
  <c r="E140" i="50"/>
  <c r="G140" i="50"/>
  <c r="H140" i="50"/>
  <c r="B141" i="50"/>
  <c r="C141" i="50"/>
  <c r="D141" i="50"/>
  <c r="E141" i="50"/>
  <c r="G141" i="50"/>
  <c r="H141" i="50"/>
  <c r="B142" i="50"/>
  <c r="C142" i="50"/>
  <c r="D142" i="50"/>
  <c r="E142" i="50"/>
  <c r="G142" i="50"/>
  <c r="H142" i="50"/>
  <c r="B143" i="50"/>
  <c r="C143" i="50"/>
  <c r="D143" i="50"/>
  <c r="E143" i="50"/>
  <c r="G143" i="50"/>
  <c r="H143" i="50"/>
  <c r="B144" i="50"/>
  <c r="C144" i="50"/>
  <c r="D144" i="50"/>
  <c r="E144" i="50"/>
  <c r="G144" i="50"/>
  <c r="H144" i="50"/>
  <c r="B145" i="50"/>
  <c r="C145" i="50"/>
  <c r="D145" i="50"/>
  <c r="E145" i="50"/>
  <c r="G145" i="50"/>
  <c r="H145" i="50"/>
  <c r="B146" i="50"/>
  <c r="C146" i="50"/>
  <c r="D146" i="50"/>
  <c r="E146" i="50"/>
  <c r="G146" i="50"/>
  <c r="H146" i="50"/>
  <c r="B147" i="50"/>
  <c r="C147" i="50"/>
  <c r="D147" i="50"/>
  <c r="E147" i="50"/>
  <c r="G147" i="50"/>
  <c r="H147" i="50"/>
  <c r="B148" i="50"/>
  <c r="C148" i="50"/>
  <c r="D148" i="50"/>
  <c r="E148" i="50"/>
  <c r="G148" i="50"/>
  <c r="H148" i="50"/>
  <c r="B149" i="50"/>
  <c r="C149" i="50"/>
  <c r="D149" i="50"/>
  <c r="E149" i="50"/>
  <c r="G149" i="50"/>
  <c r="H149" i="50"/>
  <c r="B150" i="50"/>
  <c r="C150" i="50"/>
  <c r="D150" i="50"/>
  <c r="E150" i="50"/>
  <c r="G150" i="50"/>
  <c r="H150" i="50"/>
  <c r="B151" i="50"/>
  <c r="C151" i="50"/>
  <c r="D151" i="50"/>
  <c r="E151" i="50"/>
  <c r="G151" i="50"/>
  <c r="H151" i="50"/>
  <c r="B152" i="50"/>
  <c r="C152" i="50"/>
  <c r="D152" i="50"/>
  <c r="E152" i="50"/>
  <c r="G152" i="50"/>
  <c r="H152" i="50"/>
  <c r="B153" i="50"/>
  <c r="C153" i="50"/>
  <c r="D153" i="50"/>
  <c r="E153" i="50"/>
  <c r="G153" i="50"/>
  <c r="H153" i="50"/>
  <c r="B154" i="50"/>
  <c r="C154" i="50"/>
  <c r="D154" i="50"/>
  <c r="E154" i="50"/>
  <c r="G154" i="50"/>
  <c r="H154" i="50"/>
  <c r="B155" i="50"/>
  <c r="C155" i="50"/>
  <c r="D155" i="50"/>
  <c r="E155" i="50"/>
  <c r="G155" i="50"/>
  <c r="H155" i="50"/>
  <c r="B156" i="50"/>
  <c r="C156" i="50"/>
  <c r="D156" i="50"/>
  <c r="E156" i="50"/>
  <c r="G156" i="50"/>
  <c r="H156" i="50"/>
  <c r="B157" i="50"/>
  <c r="C157" i="50"/>
  <c r="D157" i="50"/>
  <c r="E157" i="50"/>
  <c r="G157" i="50"/>
  <c r="H157" i="50"/>
  <c r="B158" i="50"/>
  <c r="C158" i="50"/>
  <c r="D158" i="50"/>
  <c r="E158" i="50"/>
  <c r="G158" i="50"/>
  <c r="H158" i="50"/>
  <c r="B159" i="50"/>
  <c r="C159" i="50"/>
  <c r="D159" i="50"/>
  <c r="E159" i="50"/>
  <c r="G159" i="50"/>
  <c r="H159" i="50"/>
  <c r="B160" i="50"/>
  <c r="C160" i="50"/>
  <c r="D160" i="50"/>
  <c r="E160" i="50"/>
  <c r="G160" i="50"/>
  <c r="H160" i="50"/>
  <c r="B82" i="51"/>
  <c r="C82" i="51"/>
  <c r="D82" i="51"/>
  <c r="E82" i="51"/>
  <c r="G82" i="51"/>
  <c r="H82" i="51"/>
  <c r="B83" i="51"/>
  <c r="C83" i="51"/>
  <c r="D83" i="51"/>
  <c r="E83" i="51"/>
  <c r="G83" i="51"/>
  <c r="H83" i="51"/>
  <c r="B84" i="51"/>
  <c r="C84" i="51"/>
  <c r="D84" i="51"/>
  <c r="E84" i="51"/>
  <c r="G84" i="51"/>
  <c r="H84" i="51"/>
  <c r="B85" i="51"/>
  <c r="C85" i="51"/>
  <c r="D85" i="51"/>
  <c r="E85" i="51"/>
  <c r="G85" i="51"/>
  <c r="H85" i="51"/>
  <c r="B86" i="51"/>
  <c r="C86" i="51"/>
  <c r="D86" i="51"/>
  <c r="E86" i="51"/>
  <c r="G86" i="51"/>
  <c r="H86" i="51"/>
  <c r="B87" i="51"/>
  <c r="C87" i="51"/>
  <c r="D87" i="51"/>
  <c r="E87" i="51"/>
  <c r="G87" i="51"/>
  <c r="H87" i="51"/>
  <c r="B88" i="51"/>
  <c r="C88" i="51"/>
  <c r="D88" i="51"/>
  <c r="E88" i="51"/>
  <c r="G88" i="51"/>
  <c r="H88" i="51"/>
  <c r="B89" i="51"/>
  <c r="C89" i="51"/>
  <c r="D89" i="51"/>
  <c r="E89" i="51"/>
  <c r="G89" i="51"/>
  <c r="H89" i="51"/>
  <c r="B90" i="51"/>
  <c r="C90" i="51"/>
  <c r="D90" i="51"/>
  <c r="E90" i="51"/>
  <c r="G90" i="51"/>
  <c r="H90" i="51"/>
  <c r="B91" i="51"/>
  <c r="C91" i="51"/>
  <c r="D91" i="51"/>
  <c r="E91" i="51"/>
  <c r="G91" i="51"/>
  <c r="H91" i="51"/>
  <c r="B92" i="51"/>
  <c r="C92" i="51"/>
  <c r="D92" i="51"/>
  <c r="E92" i="51"/>
  <c r="G92" i="51"/>
  <c r="H92" i="51"/>
  <c r="B93" i="51"/>
  <c r="C93" i="51"/>
  <c r="D93" i="51"/>
  <c r="E93" i="51"/>
  <c r="G93" i="51"/>
  <c r="H93" i="51"/>
  <c r="B94" i="51"/>
  <c r="C94" i="51"/>
  <c r="D94" i="51"/>
  <c r="E94" i="51"/>
  <c r="G94" i="51"/>
  <c r="H94" i="51"/>
  <c r="B95" i="51"/>
  <c r="C95" i="51"/>
  <c r="D95" i="51"/>
  <c r="E95" i="51"/>
  <c r="G95" i="51"/>
  <c r="H95" i="51"/>
  <c r="B96" i="51"/>
  <c r="C96" i="51"/>
  <c r="D96" i="51"/>
  <c r="E96" i="51"/>
  <c r="G96" i="51"/>
  <c r="H96" i="51"/>
  <c r="B97" i="51"/>
  <c r="C97" i="51"/>
  <c r="D97" i="51"/>
  <c r="E97" i="51"/>
  <c r="G97" i="51"/>
  <c r="H97" i="51"/>
  <c r="B98" i="51"/>
  <c r="C98" i="51"/>
  <c r="D98" i="51"/>
  <c r="E98" i="51"/>
  <c r="G98" i="51"/>
  <c r="H98" i="51"/>
  <c r="B99" i="51"/>
  <c r="C99" i="51"/>
  <c r="D99" i="51"/>
  <c r="E99" i="51"/>
  <c r="G99" i="51"/>
  <c r="H99" i="51"/>
  <c r="B100" i="51"/>
  <c r="C100" i="51"/>
  <c r="D100" i="51"/>
  <c r="E100" i="51"/>
  <c r="G100" i="51"/>
  <c r="H100" i="51"/>
  <c r="B101" i="51"/>
  <c r="C101" i="51"/>
  <c r="D101" i="51"/>
  <c r="E101" i="51"/>
  <c r="G101" i="51"/>
  <c r="H101" i="51"/>
  <c r="B102" i="51"/>
  <c r="C102" i="51"/>
  <c r="D102" i="51"/>
  <c r="E102" i="51"/>
  <c r="G102" i="51"/>
  <c r="H102" i="51"/>
  <c r="B103" i="51"/>
  <c r="C103" i="51"/>
  <c r="D103" i="51"/>
  <c r="E103" i="51"/>
  <c r="G103" i="51"/>
  <c r="H103" i="51"/>
  <c r="B104" i="51"/>
  <c r="C104" i="51"/>
  <c r="D104" i="51"/>
  <c r="E104" i="51"/>
  <c r="G104" i="51"/>
  <c r="H104" i="51"/>
  <c r="B105" i="51"/>
  <c r="C105" i="51"/>
  <c r="D105" i="51"/>
  <c r="E105" i="51"/>
  <c r="G105" i="51"/>
  <c r="H105" i="51"/>
  <c r="B106" i="51"/>
  <c r="C106" i="51"/>
  <c r="D106" i="51"/>
  <c r="E106" i="51"/>
  <c r="G106" i="51"/>
  <c r="H106" i="51"/>
  <c r="B107" i="51"/>
  <c r="C107" i="51"/>
  <c r="D107" i="51"/>
  <c r="E107" i="51"/>
  <c r="G107" i="51"/>
  <c r="H107" i="51"/>
  <c r="B108" i="51"/>
  <c r="C108" i="51"/>
  <c r="D108" i="51"/>
  <c r="E108" i="51"/>
  <c r="G108" i="51"/>
  <c r="H108" i="51"/>
  <c r="B109" i="51"/>
  <c r="C109" i="51"/>
  <c r="D109" i="51"/>
  <c r="E109" i="51"/>
  <c r="G109" i="51"/>
  <c r="H109" i="51"/>
  <c r="B110" i="51"/>
  <c r="C110" i="51"/>
  <c r="D110" i="51"/>
  <c r="E110" i="51"/>
  <c r="G110" i="51"/>
  <c r="H110" i="51"/>
  <c r="B111" i="51"/>
  <c r="C111" i="51"/>
  <c r="D111" i="51"/>
  <c r="E111" i="51"/>
  <c r="G111" i="51"/>
  <c r="H111" i="51"/>
  <c r="B112" i="51"/>
  <c r="C112" i="51"/>
  <c r="D112" i="51"/>
  <c r="E112" i="51"/>
  <c r="G112" i="51"/>
  <c r="H112" i="51"/>
  <c r="B113" i="51"/>
  <c r="C113" i="51"/>
  <c r="D113" i="51"/>
  <c r="E113" i="51"/>
  <c r="G113" i="51"/>
  <c r="H113" i="51"/>
  <c r="B114" i="51"/>
  <c r="C114" i="51"/>
  <c r="D114" i="51"/>
  <c r="E114" i="51"/>
  <c r="G114" i="51"/>
  <c r="H114" i="51"/>
  <c r="B115" i="51"/>
  <c r="C115" i="51"/>
  <c r="D115" i="51"/>
  <c r="E115" i="51"/>
  <c r="G115" i="51"/>
  <c r="H115" i="51"/>
  <c r="B116" i="51"/>
  <c r="C116" i="51"/>
  <c r="D116" i="51"/>
  <c r="E116" i="51"/>
  <c r="G116" i="51"/>
  <c r="H116" i="51"/>
  <c r="B117" i="51"/>
  <c r="C117" i="51"/>
  <c r="D117" i="51"/>
  <c r="E117" i="51"/>
  <c r="G117" i="51"/>
  <c r="H117" i="51"/>
  <c r="B118" i="51"/>
  <c r="C118" i="51"/>
  <c r="D118" i="51"/>
  <c r="E118" i="51"/>
  <c r="G118" i="51"/>
  <c r="H118" i="51"/>
  <c r="B119" i="51"/>
  <c r="C119" i="51"/>
  <c r="D119" i="51"/>
  <c r="E119" i="51"/>
  <c r="G119" i="51"/>
  <c r="H119" i="51"/>
  <c r="B120" i="51"/>
  <c r="C120" i="51"/>
  <c r="D120" i="51"/>
  <c r="E120" i="51"/>
  <c r="G120" i="51"/>
  <c r="H120" i="51"/>
  <c r="B121" i="51"/>
  <c r="C121" i="51"/>
  <c r="D121" i="51"/>
  <c r="E121" i="51"/>
  <c r="G121" i="51"/>
  <c r="H121" i="51"/>
  <c r="B122" i="51"/>
  <c r="C122" i="51"/>
  <c r="D122" i="51"/>
  <c r="E122" i="51"/>
  <c r="G122" i="51"/>
  <c r="H122" i="51"/>
  <c r="B125" i="51"/>
  <c r="C125" i="51"/>
  <c r="D125" i="51"/>
  <c r="E125" i="51"/>
  <c r="G125" i="51"/>
  <c r="H125" i="51"/>
  <c r="B126" i="51"/>
  <c r="C126" i="51"/>
  <c r="D126" i="51"/>
  <c r="E126" i="51"/>
  <c r="G126" i="51"/>
  <c r="H126" i="51"/>
  <c r="B127" i="51"/>
  <c r="C127" i="51"/>
  <c r="D127" i="51"/>
  <c r="E127" i="51"/>
  <c r="G127" i="51"/>
  <c r="H127" i="51"/>
  <c r="B128" i="51"/>
  <c r="C128" i="51"/>
  <c r="D128" i="51"/>
  <c r="E128" i="51"/>
  <c r="G128" i="51"/>
  <c r="H128" i="51"/>
  <c r="B129" i="51"/>
  <c r="C129" i="51"/>
  <c r="D129" i="51"/>
  <c r="E129" i="51"/>
  <c r="G129" i="51"/>
  <c r="H129" i="51"/>
  <c r="B130" i="51"/>
  <c r="C130" i="51"/>
  <c r="D130" i="51"/>
  <c r="E130" i="51"/>
  <c r="G130" i="51"/>
  <c r="H130" i="51"/>
  <c r="B131" i="51"/>
  <c r="C131" i="51"/>
  <c r="D131" i="51"/>
  <c r="E131" i="51"/>
  <c r="G131" i="51"/>
  <c r="H131" i="51"/>
  <c r="B132" i="51"/>
  <c r="C132" i="51"/>
  <c r="D132" i="51"/>
  <c r="E132" i="51"/>
  <c r="G132" i="51"/>
  <c r="H132" i="51"/>
  <c r="B133" i="51"/>
  <c r="C133" i="51"/>
  <c r="D133" i="51"/>
  <c r="E133" i="51"/>
  <c r="G133" i="51"/>
  <c r="H133" i="51"/>
  <c r="B134" i="51"/>
  <c r="C134" i="51"/>
  <c r="D134" i="51"/>
  <c r="E134" i="51"/>
  <c r="G134" i="51"/>
  <c r="H134" i="51"/>
  <c r="B135" i="51"/>
  <c r="C135" i="51"/>
  <c r="D135" i="51"/>
  <c r="E135" i="51"/>
  <c r="G135" i="51"/>
  <c r="H135" i="51"/>
  <c r="B136" i="51"/>
  <c r="C136" i="51"/>
  <c r="D136" i="51"/>
  <c r="E136" i="51"/>
  <c r="G136" i="51"/>
  <c r="H136" i="51"/>
  <c r="B137" i="51"/>
  <c r="C137" i="51"/>
  <c r="D137" i="51"/>
  <c r="E137" i="51"/>
  <c r="G137" i="51"/>
  <c r="H137" i="51"/>
  <c r="B138" i="51"/>
  <c r="C138" i="51"/>
  <c r="D138" i="51"/>
  <c r="E138" i="51"/>
  <c r="G138" i="51"/>
  <c r="H138" i="51"/>
  <c r="B139" i="51"/>
  <c r="C139" i="51"/>
  <c r="D139" i="51"/>
  <c r="E139" i="51"/>
  <c r="G139" i="51"/>
  <c r="H139" i="51"/>
  <c r="B140" i="51"/>
  <c r="C140" i="51"/>
  <c r="D140" i="51"/>
  <c r="E140" i="51"/>
  <c r="G140" i="51"/>
  <c r="H140" i="51"/>
  <c r="B141" i="51"/>
  <c r="C141" i="51"/>
  <c r="D141" i="51"/>
  <c r="E141" i="51"/>
  <c r="G141" i="51"/>
  <c r="H141" i="51"/>
  <c r="B142" i="51"/>
  <c r="C142" i="51"/>
  <c r="D142" i="51"/>
  <c r="E142" i="51"/>
  <c r="G142" i="51"/>
  <c r="H142" i="51"/>
  <c r="B143" i="51"/>
  <c r="C143" i="51"/>
  <c r="D143" i="51"/>
  <c r="E143" i="51"/>
  <c r="G143" i="51"/>
  <c r="H143" i="51"/>
  <c r="B144" i="51"/>
  <c r="C144" i="51"/>
  <c r="D144" i="51"/>
  <c r="E144" i="51"/>
  <c r="G144" i="51"/>
  <c r="H144" i="51"/>
  <c r="B145" i="51"/>
  <c r="C145" i="51"/>
  <c r="D145" i="51"/>
  <c r="E145" i="51"/>
  <c r="G145" i="51"/>
  <c r="H145" i="51"/>
  <c r="B146" i="51"/>
  <c r="C146" i="51"/>
  <c r="D146" i="51"/>
  <c r="E146" i="51"/>
  <c r="G146" i="51"/>
  <c r="H146" i="51"/>
  <c r="B147" i="51"/>
  <c r="C147" i="51"/>
  <c r="D147" i="51"/>
  <c r="E147" i="51"/>
  <c r="G147" i="51"/>
  <c r="H147" i="51"/>
  <c r="B148" i="51"/>
  <c r="C148" i="51"/>
  <c r="D148" i="51"/>
  <c r="E148" i="51"/>
  <c r="G148" i="51"/>
  <c r="H148" i="51"/>
  <c r="B149" i="51"/>
  <c r="C149" i="51"/>
  <c r="D149" i="51"/>
  <c r="E149" i="51"/>
  <c r="G149" i="51"/>
  <c r="H149" i="51"/>
  <c r="B150" i="51"/>
  <c r="C150" i="51"/>
  <c r="D150" i="51"/>
  <c r="E150" i="51"/>
  <c r="G150" i="51"/>
  <c r="H150" i="51"/>
  <c r="B151" i="51"/>
  <c r="C151" i="51"/>
  <c r="D151" i="51"/>
  <c r="E151" i="51"/>
  <c r="G151" i="51"/>
  <c r="H151" i="51"/>
  <c r="B152" i="51"/>
  <c r="C152" i="51"/>
  <c r="D152" i="51"/>
  <c r="E152" i="51"/>
  <c r="G152" i="51"/>
  <c r="H152" i="51"/>
  <c r="B153" i="51"/>
  <c r="C153" i="51"/>
  <c r="D153" i="51"/>
  <c r="E153" i="51"/>
  <c r="G153" i="51"/>
  <c r="H153" i="51"/>
  <c r="B154" i="51"/>
  <c r="C154" i="51"/>
  <c r="D154" i="51"/>
  <c r="E154" i="51"/>
  <c r="G154" i="51"/>
  <c r="H154" i="51"/>
  <c r="B155" i="51"/>
  <c r="C155" i="51"/>
  <c r="D155" i="51"/>
  <c r="E155" i="51"/>
  <c r="G155" i="51"/>
  <c r="H155" i="51"/>
  <c r="B156" i="51"/>
  <c r="C156" i="51"/>
  <c r="D156" i="51"/>
  <c r="E156" i="51"/>
  <c r="G156" i="51"/>
  <c r="H156" i="51"/>
  <c r="B157" i="51"/>
  <c r="C157" i="51"/>
  <c r="D157" i="51"/>
  <c r="E157" i="51"/>
  <c r="G157" i="51"/>
  <c r="H157" i="51"/>
  <c r="B158" i="51"/>
  <c r="C158" i="51"/>
  <c r="D158" i="51"/>
  <c r="E158" i="51"/>
  <c r="G158" i="51"/>
  <c r="H158" i="51"/>
  <c r="B159" i="51"/>
  <c r="C159" i="51"/>
  <c r="D159" i="51"/>
  <c r="E159" i="51"/>
  <c r="G159" i="51"/>
  <c r="H159" i="51"/>
  <c r="B160" i="51"/>
  <c r="C160" i="51"/>
  <c r="D160" i="51"/>
  <c r="E160" i="51"/>
  <c r="G160" i="51"/>
  <c r="H160" i="51"/>
  <c r="B82" i="52"/>
  <c r="C82" i="52"/>
  <c r="D82" i="52"/>
  <c r="E82" i="52"/>
  <c r="G82" i="52"/>
  <c r="H82" i="52"/>
  <c r="B83" i="52"/>
  <c r="C83" i="52"/>
  <c r="D83" i="52"/>
  <c r="E83" i="52"/>
  <c r="G83" i="52"/>
  <c r="H83" i="52"/>
  <c r="B84" i="52"/>
  <c r="C84" i="52"/>
  <c r="D84" i="52"/>
  <c r="E84" i="52"/>
  <c r="G84" i="52"/>
  <c r="H84" i="52"/>
  <c r="B85" i="52"/>
  <c r="C85" i="52"/>
  <c r="D85" i="52"/>
  <c r="E85" i="52"/>
  <c r="G85" i="52"/>
  <c r="H85" i="52"/>
  <c r="B86" i="52"/>
  <c r="C86" i="52"/>
  <c r="D86" i="52"/>
  <c r="E86" i="52"/>
  <c r="G86" i="52"/>
  <c r="H86" i="52"/>
  <c r="B87" i="52"/>
  <c r="C87" i="52"/>
  <c r="D87" i="52"/>
  <c r="E87" i="52"/>
  <c r="G87" i="52"/>
  <c r="H87" i="52"/>
  <c r="B88" i="52"/>
  <c r="C88" i="52"/>
  <c r="D88" i="52"/>
  <c r="E88" i="52"/>
  <c r="G88" i="52"/>
  <c r="H88" i="52"/>
  <c r="B89" i="52"/>
  <c r="C89" i="52"/>
  <c r="D89" i="52"/>
  <c r="E89" i="52"/>
  <c r="G89" i="52"/>
  <c r="H89" i="52"/>
  <c r="B90" i="52"/>
  <c r="C90" i="52"/>
  <c r="D90" i="52"/>
  <c r="E90" i="52"/>
  <c r="G90" i="52"/>
  <c r="H90" i="52"/>
  <c r="B91" i="52"/>
  <c r="C91" i="52"/>
  <c r="D91" i="52"/>
  <c r="E91" i="52"/>
  <c r="G91" i="52"/>
  <c r="H91" i="52"/>
  <c r="B92" i="52"/>
  <c r="C92" i="52"/>
  <c r="D92" i="52"/>
  <c r="E92" i="52"/>
  <c r="G92" i="52"/>
  <c r="H92" i="52"/>
  <c r="B93" i="52"/>
  <c r="C93" i="52"/>
  <c r="D93" i="52"/>
  <c r="E93" i="52"/>
  <c r="G93" i="52"/>
  <c r="H93" i="52"/>
  <c r="B94" i="52"/>
  <c r="C94" i="52"/>
  <c r="D94" i="52"/>
  <c r="E94" i="52"/>
  <c r="G94" i="52"/>
  <c r="H94" i="52"/>
  <c r="B95" i="52"/>
  <c r="C95" i="52"/>
  <c r="D95" i="52"/>
  <c r="E95" i="52"/>
  <c r="G95" i="52"/>
  <c r="H95" i="52"/>
  <c r="B96" i="52"/>
  <c r="C96" i="52"/>
  <c r="D96" i="52"/>
  <c r="E96" i="52"/>
  <c r="G96" i="52"/>
  <c r="H96" i="52"/>
  <c r="B97" i="52"/>
  <c r="C97" i="52"/>
  <c r="D97" i="52"/>
  <c r="E97" i="52"/>
  <c r="G97" i="52"/>
  <c r="H97" i="52"/>
  <c r="B98" i="52"/>
  <c r="C98" i="52"/>
  <c r="D98" i="52"/>
  <c r="E98" i="52"/>
  <c r="G98" i="52"/>
  <c r="H98" i="52"/>
  <c r="B99" i="52"/>
  <c r="C99" i="52"/>
  <c r="D99" i="52"/>
  <c r="E99" i="52"/>
  <c r="G99" i="52"/>
  <c r="H99" i="52"/>
  <c r="B100" i="52"/>
  <c r="C100" i="52"/>
  <c r="D100" i="52"/>
  <c r="E100" i="52"/>
  <c r="G100" i="52"/>
  <c r="H100" i="52"/>
  <c r="B101" i="52"/>
  <c r="C101" i="52"/>
  <c r="D101" i="52"/>
  <c r="E101" i="52"/>
  <c r="G101" i="52"/>
  <c r="H101" i="52"/>
  <c r="B102" i="52"/>
  <c r="C102" i="52"/>
  <c r="D102" i="52"/>
  <c r="E102" i="52"/>
  <c r="G102" i="52"/>
  <c r="H102" i="52"/>
  <c r="B103" i="52"/>
  <c r="C103" i="52"/>
  <c r="D103" i="52"/>
  <c r="E103" i="52"/>
  <c r="G103" i="52"/>
  <c r="H103" i="52"/>
  <c r="B104" i="52"/>
  <c r="C104" i="52"/>
  <c r="D104" i="52"/>
  <c r="E104" i="52"/>
  <c r="G104" i="52"/>
  <c r="H104" i="52"/>
  <c r="B105" i="52"/>
  <c r="C105" i="52"/>
  <c r="D105" i="52"/>
  <c r="E105" i="52"/>
  <c r="G105" i="52"/>
  <c r="H105" i="52"/>
  <c r="B106" i="52"/>
  <c r="C106" i="52"/>
  <c r="D106" i="52"/>
  <c r="E106" i="52"/>
  <c r="G106" i="52"/>
  <c r="H106" i="52"/>
  <c r="B107" i="52"/>
  <c r="C107" i="52"/>
  <c r="D107" i="52"/>
  <c r="E107" i="52"/>
  <c r="G107" i="52"/>
  <c r="H107" i="52"/>
  <c r="B108" i="52"/>
  <c r="C108" i="52"/>
  <c r="D108" i="52"/>
  <c r="E108" i="52"/>
  <c r="G108" i="52"/>
  <c r="H108" i="52"/>
  <c r="B109" i="52"/>
  <c r="C109" i="52"/>
  <c r="D109" i="52"/>
  <c r="E109" i="52"/>
  <c r="G109" i="52"/>
  <c r="H109" i="52"/>
  <c r="B110" i="52"/>
  <c r="C110" i="52"/>
  <c r="D110" i="52"/>
  <c r="E110" i="52"/>
  <c r="G110" i="52"/>
  <c r="H110" i="52"/>
  <c r="B111" i="52"/>
  <c r="C111" i="52"/>
  <c r="D111" i="52"/>
  <c r="E111" i="52"/>
  <c r="G111" i="52"/>
  <c r="H111" i="52"/>
  <c r="B112" i="52"/>
  <c r="C112" i="52"/>
  <c r="D112" i="52"/>
  <c r="E112" i="52"/>
  <c r="G112" i="52"/>
  <c r="H112" i="52"/>
  <c r="B113" i="52"/>
  <c r="C113" i="52"/>
  <c r="D113" i="52"/>
  <c r="E113" i="52"/>
  <c r="G113" i="52"/>
  <c r="H113" i="52"/>
  <c r="B114" i="52"/>
  <c r="C114" i="52"/>
  <c r="D114" i="52"/>
  <c r="E114" i="52"/>
  <c r="G114" i="52"/>
  <c r="H114" i="52"/>
  <c r="B115" i="52"/>
  <c r="C115" i="52"/>
  <c r="D115" i="52"/>
  <c r="E115" i="52"/>
  <c r="G115" i="52"/>
  <c r="H115" i="52"/>
  <c r="B116" i="52"/>
  <c r="C116" i="52"/>
  <c r="D116" i="52"/>
  <c r="E116" i="52"/>
  <c r="G116" i="52"/>
  <c r="H116" i="52"/>
  <c r="B117" i="52"/>
  <c r="C117" i="52"/>
  <c r="D117" i="52"/>
  <c r="E117" i="52"/>
  <c r="G117" i="52"/>
  <c r="H117" i="52"/>
  <c r="B118" i="52"/>
  <c r="C118" i="52"/>
  <c r="D118" i="52"/>
  <c r="E118" i="52"/>
  <c r="G118" i="52"/>
  <c r="H118" i="52"/>
  <c r="B119" i="52"/>
  <c r="C119" i="52"/>
  <c r="D119" i="52"/>
  <c r="E119" i="52"/>
  <c r="G119" i="52"/>
  <c r="H119" i="52"/>
  <c r="B120" i="52"/>
  <c r="C120" i="52"/>
  <c r="D120" i="52"/>
  <c r="E120" i="52"/>
  <c r="G120" i="52"/>
  <c r="H120" i="52"/>
  <c r="B121" i="52"/>
  <c r="C121" i="52"/>
  <c r="D121" i="52"/>
  <c r="E121" i="52"/>
  <c r="G121" i="52"/>
  <c r="H121" i="52"/>
  <c r="B122" i="52"/>
  <c r="C122" i="52"/>
  <c r="D122" i="52"/>
  <c r="E122" i="52"/>
  <c r="G122" i="52"/>
  <c r="H122" i="52"/>
  <c r="B125" i="52"/>
  <c r="C125" i="52"/>
  <c r="D125" i="52"/>
  <c r="E125" i="52"/>
  <c r="G125" i="52"/>
  <c r="H125" i="52"/>
  <c r="B126" i="52"/>
  <c r="C126" i="52"/>
  <c r="D126" i="52"/>
  <c r="E126" i="52"/>
  <c r="G126" i="52"/>
  <c r="H126" i="52"/>
  <c r="B127" i="52"/>
  <c r="C127" i="52"/>
  <c r="D127" i="52"/>
  <c r="E127" i="52"/>
  <c r="G127" i="52"/>
  <c r="H127" i="52"/>
  <c r="B128" i="52"/>
  <c r="C128" i="52"/>
  <c r="D128" i="52"/>
  <c r="E128" i="52"/>
  <c r="G128" i="52"/>
  <c r="H128" i="52"/>
  <c r="B129" i="52"/>
  <c r="C129" i="52"/>
  <c r="D129" i="52"/>
  <c r="E129" i="52"/>
  <c r="G129" i="52"/>
  <c r="H129" i="52"/>
  <c r="B130" i="52"/>
  <c r="C130" i="52"/>
  <c r="D130" i="52"/>
  <c r="E130" i="52"/>
  <c r="G130" i="52"/>
  <c r="H130" i="52"/>
  <c r="B131" i="52"/>
  <c r="C131" i="52"/>
  <c r="D131" i="52"/>
  <c r="E131" i="52"/>
  <c r="G131" i="52"/>
  <c r="H131" i="52"/>
  <c r="B132" i="52"/>
  <c r="C132" i="52"/>
  <c r="D132" i="52"/>
  <c r="E132" i="52"/>
  <c r="G132" i="52"/>
  <c r="H132" i="52"/>
  <c r="B133" i="52"/>
  <c r="C133" i="52"/>
  <c r="D133" i="52"/>
  <c r="E133" i="52"/>
  <c r="G133" i="52"/>
  <c r="H133" i="52"/>
  <c r="B134" i="52"/>
  <c r="C134" i="52"/>
  <c r="D134" i="52"/>
  <c r="E134" i="52"/>
  <c r="G134" i="52"/>
  <c r="H134" i="52"/>
  <c r="B135" i="52"/>
  <c r="C135" i="52"/>
  <c r="D135" i="52"/>
  <c r="E135" i="52"/>
  <c r="G135" i="52"/>
  <c r="H135" i="52"/>
  <c r="B136" i="52"/>
  <c r="C136" i="52"/>
  <c r="D136" i="52"/>
  <c r="E136" i="52"/>
  <c r="G136" i="52"/>
  <c r="H136" i="52"/>
  <c r="B137" i="52"/>
  <c r="C137" i="52"/>
  <c r="D137" i="52"/>
  <c r="E137" i="52"/>
  <c r="G137" i="52"/>
  <c r="H137" i="52"/>
  <c r="B138" i="52"/>
  <c r="C138" i="52"/>
  <c r="D138" i="52"/>
  <c r="E138" i="52"/>
  <c r="G138" i="52"/>
  <c r="H138" i="52"/>
  <c r="B139" i="52"/>
  <c r="C139" i="52"/>
  <c r="D139" i="52"/>
  <c r="E139" i="52"/>
  <c r="G139" i="52"/>
  <c r="H139" i="52"/>
  <c r="B140" i="52"/>
  <c r="C140" i="52"/>
  <c r="D140" i="52"/>
  <c r="E140" i="52"/>
  <c r="G140" i="52"/>
  <c r="H140" i="52"/>
  <c r="B141" i="52"/>
  <c r="C141" i="52"/>
  <c r="D141" i="52"/>
  <c r="E141" i="52"/>
  <c r="G141" i="52"/>
  <c r="H141" i="52"/>
  <c r="B142" i="52"/>
  <c r="C142" i="52"/>
  <c r="D142" i="52"/>
  <c r="E142" i="52"/>
  <c r="G142" i="52"/>
  <c r="H142" i="52"/>
  <c r="B143" i="52"/>
  <c r="C143" i="52"/>
  <c r="D143" i="52"/>
  <c r="E143" i="52"/>
  <c r="G143" i="52"/>
  <c r="H143" i="52"/>
  <c r="B144" i="52"/>
  <c r="C144" i="52"/>
  <c r="D144" i="52"/>
  <c r="E144" i="52"/>
  <c r="G144" i="52"/>
  <c r="H144" i="52"/>
  <c r="B145" i="52"/>
  <c r="C145" i="52"/>
  <c r="D145" i="52"/>
  <c r="E145" i="52"/>
  <c r="G145" i="52"/>
  <c r="H145" i="52"/>
  <c r="B146" i="52"/>
  <c r="C146" i="52"/>
  <c r="D146" i="52"/>
  <c r="E146" i="52"/>
  <c r="G146" i="52"/>
  <c r="H146" i="52"/>
  <c r="B147" i="52"/>
  <c r="C147" i="52"/>
  <c r="D147" i="52"/>
  <c r="E147" i="52"/>
  <c r="G147" i="52"/>
  <c r="H147" i="52"/>
  <c r="B148" i="52"/>
  <c r="C148" i="52"/>
  <c r="D148" i="52"/>
  <c r="E148" i="52"/>
  <c r="G148" i="52"/>
  <c r="H148" i="52"/>
  <c r="B149" i="52"/>
  <c r="C149" i="52"/>
  <c r="D149" i="52"/>
  <c r="E149" i="52"/>
  <c r="G149" i="52"/>
  <c r="H149" i="52"/>
  <c r="B150" i="52"/>
  <c r="C150" i="52"/>
  <c r="D150" i="52"/>
  <c r="E150" i="52"/>
  <c r="G150" i="52"/>
  <c r="H150" i="52"/>
  <c r="B151" i="52"/>
  <c r="C151" i="52"/>
  <c r="D151" i="52"/>
  <c r="E151" i="52"/>
  <c r="G151" i="52"/>
  <c r="H151" i="52"/>
  <c r="B152" i="52"/>
  <c r="C152" i="52"/>
  <c r="D152" i="52"/>
  <c r="E152" i="52"/>
  <c r="G152" i="52"/>
  <c r="H152" i="52"/>
  <c r="B153" i="52"/>
  <c r="C153" i="52"/>
  <c r="D153" i="52"/>
  <c r="E153" i="52"/>
  <c r="G153" i="52"/>
  <c r="H153" i="52"/>
  <c r="B154" i="52"/>
  <c r="C154" i="52"/>
  <c r="D154" i="52"/>
  <c r="E154" i="52"/>
  <c r="G154" i="52"/>
  <c r="H154" i="52"/>
  <c r="B155" i="52"/>
  <c r="C155" i="52"/>
  <c r="D155" i="52"/>
  <c r="E155" i="52"/>
  <c r="G155" i="52"/>
  <c r="H155" i="52"/>
  <c r="B156" i="52"/>
  <c r="C156" i="52"/>
  <c r="D156" i="52"/>
  <c r="E156" i="52"/>
  <c r="G156" i="52"/>
  <c r="H156" i="52"/>
  <c r="B157" i="52"/>
  <c r="C157" i="52"/>
  <c r="D157" i="52"/>
  <c r="E157" i="52"/>
  <c r="G157" i="52"/>
  <c r="H157" i="52"/>
  <c r="B158" i="52"/>
  <c r="C158" i="52"/>
  <c r="D158" i="52"/>
  <c r="E158" i="52"/>
  <c r="G158" i="52"/>
  <c r="H158" i="52"/>
  <c r="B159" i="52"/>
  <c r="C159" i="52"/>
  <c r="D159" i="52"/>
  <c r="E159" i="52"/>
  <c r="G159" i="52"/>
  <c r="H159" i="52"/>
  <c r="B160" i="52"/>
  <c r="C160" i="52"/>
  <c r="D160" i="52"/>
  <c r="E160" i="52"/>
  <c r="G160" i="52"/>
  <c r="H160" i="52"/>
  <c r="B82" i="53"/>
  <c r="C82" i="53"/>
  <c r="D82" i="53"/>
  <c r="E82" i="53"/>
  <c r="G82" i="53"/>
  <c r="H82" i="53"/>
  <c r="B83" i="53"/>
  <c r="C83" i="53"/>
  <c r="D83" i="53"/>
  <c r="E83" i="53"/>
  <c r="G83" i="53"/>
  <c r="H83" i="53"/>
  <c r="B84" i="53"/>
  <c r="C84" i="53"/>
  <c r="D84" i="53"/>
  <c r="E84" i="53"/>
  <c r="G84" i="53"/>
  <c r="H84" i="53"/>
  <c r="B85" i="53"/>
  <c r="C85" i="53"/>
  <c r="D85" i="53"/>
  <c r="E85" i="53"/>
  <c r="G85" i="53"/>
  <c r="H85" i="53"/>
  <c r="B86" i="53"/>
  <c r="C86" i="53"/>
  <c r="D86" i="53"/>
  <c r="E86" i="53"/>
  <c r="G86" i="53"/>
  <c r="H86" i="53"/>
  <c r="B87" i="53"/>
  <c r="C87" i="53"/>
  <c r="D87" i="53"/>
  <c r="E87" i="53"/>
  <c r="G87" i="53"/>
  <c r="H87" i="53"/>
  <c r="B88" i="53"/>
  <c r="C88" i="53"/>
  <c r="D88" i="53"/>
  <c r="E88" i="53"/>
  <c r="G88" i="53"/>
  <c r="H88" i="53"/>
  <c r="B89" i="53"/>
  <c r="C89" i="53"/>
  <c r="D89" i="53"/>
  <c r="E89" i="53"/>
  <c r="G89" i="53"/>
  <c r="H89" i="53"/>
  <c r="B90" i="53"/>
  <c r="C90" i="53"/>
  <c r="D90" i="53"/>
  <c r="E90" i="53"/>
  <c r="G90" i="53"/>
  <c r="H90" i="53"/>
  <c r="B91" i="53"/>
  <c r="C91" i="53"/>
  <c r="D91" i="53"/>
  <c r="E91" i="53"/>
  <c r="G91" i="53"/>
  <c r="H91" i="53"/>
  <c r="B92" i="53"/>
  <c r="C92" i="53"/>
  <c r="D92" i="53"/>
  <c r="E92" i="53"/>
  <c r="G92" i="53"/>
  <c r="H92" i="53"/>
  <c r="B93" i="53"/>
  <c r="C93" i="53"/>
  <c r="D93" i="53"/>
  <c r="E93" i="53"/>
  <c r="G93" i="53"/>
  <c r="H93" i="53"/>
  <c r="B94" i="53"/>
  <c r="C94" i="53"/>
  <c r="D94" i="53"/>
  <c r="E94" i="53"/>
  <c r="G94" i="53"/>
  <c r="H94" i="53"/>
  <c r="B95" i="53"/>
  <c r="C95" i="53"/>
  <c r="D95" i="53"/>
  <c r="E95" i="53"/>
  <c r="G95" i="53"/>
  <c r="H95" i="53"/>
  <c r="B96" i="53"/>
  <c r="C96" i="53"/>
  <c r="D96" i="53"/>
  <c r="E96" i="53"/>
  <c r="G96" i="53"/>
  <c r="H96" i="53"/>
  <c r="B97" i="53"/>
  <c r="C97" i="53"/>
  <c r="D97" i="53"/>
  <c r="E97" i="53"/>
  <c r="G97" i="53"/>
  <c r="H97" i="53"/>
  <c r="B98" i="53"/>
  <c r="C98" i="53"/>
  <c r="D98" i="53"/>
  <c r="E98" i="53"/>
  <c r="G98" i="53"/>
  <c r="H98" i="53"/>
  <c r="B99" i="53"/>
  <c r="C99" i="53"/>
  <c r="D99" i="53"/>
  <c r="E99" i="53"/>
  <c r="G99" i="53"/>
  <c r="H99" i="53"/>
  <c r="B100" i="53"/>
  <c r="C100" i="53"/>
  <c r="D100" i="53"/>
  <c r="E100" i="53"/>
  <c r="G100" i="53"/>
  <c r="H100" i="53"/>
  <c r="B101" i="53"/>
  <c r="C101" i="53"/>
  <c r="D101" i="53"/>
  <c r="E101" i="53"/>
  <c r="G101" i="53"/>
  <c r="H101" i="53"/>
  <c r="B102" i="53"/>
  <c r="C102" i="53"/>
  <c r="D102" i="53"/>
  <c r="E102" i="53"/>
  <c r="G102" i="53"/>
  <c r="H102" i="53"/>
  <c r="B103" i="53"/>
  <c r="C103" i="53"/>
  <c r="D103" i="53"/>
  <c r="E103" i="53"/>
  <c r="G103" i="53"/>
  <c r="H103" i="53"/>
  <c r="B104" i="53"/>
  <c r="C104" i="53"/>
  <c r="D104" i="53"/>
  <c r="E104" i="53"/>
  <c r="G104" i="53"/>
  <c r="H104" i="53"/>
  <c r="B105" i="53"/>
  <c r="C105" i="53"/>
  <c r="D105" i="53"/>
  <c r="E105" i="53"/>
  <c r="G105" i="53"/>
  <c r="H105" i="53"/>
  <c r="B106" i="53"/>
  <c r="C106" i="53"/>
  <c r="D106" i="53"/>
  <c r="E106" i="53"/>
  <c r="G106" i="53"/>
  <c r="H106" i="53"/>
  <c r="B107" i="53"/>
  <c r="C107" i="53"/>
  <c r="D107" i="53"/>
  <c r="E107" i="53"/>
  <c r="G107" i="53"/>
  <c r="H107" i="53"/>
  <c r="B108" i="53"/>
  <c r="C108" i="53"/>
  <c r="D108" i="53"/>
  <c r="E108" i="53"/>
  <c r="G108" i="53"/>
  <c r="H108" i="53"/>
  <c r="B109" i="53"/>
  <c r="C109" i="53"/>
  <c r="D109" i="53"/>
  <c r="E109" i="53"/>
  <c r="G109" i="53"/>
  <c r="H109" i="53"/>
  <c r="B110" i="53"/>
  <c r="C110" i="53"/>
  <c r="D110" i="53"/>
  <c r="E110" i="53"/>
  <c r="G110" i="53"/>
  <c r="H110" i="53"/>
  <c r="B111" i="53"/>
  <c r="C111" i="53"/>
  <c r="D111" i="53"/>
  <c r="E111" i="53"/>
  <c r="G111" i="53"/>
  <c r="H111" i="53"/>
  <c r="B112" i="53"/>
  <c r="C112" i="53"/>
  <c r="D112" i="53"/>
  <c r="E112" i="53"/>
  <c r="G112" i="53"/>
  <c r="H112" i="53"/>
  <c r="B113" i="53"/>
  <c r="C113" i="53"/>
  <c r="D113" i="53"/>
  <c r="E113" i="53"/>
  <c r="G113" i="53"/>
  <c r="H113" i="53"/>
  <c r="B114" i="53"/>
  <c r="C114" i="53"/>
  <c r="D114" i="53"/>
  <c r="E114" i="53"/>
  <c r="G114" i="53"/>
  <c r="H114" i="53"/>
  <c r="B115" i="53"/>
  <c r="C115" i="53"/>
  <c r="D115" i="53"/>
  <c r="E115" i="53"/>
  <c r="G115" i="53"/>
  <c r="H115" i="53"/>
  <c r="B116" i="53"/>
  <c r="C116" i="53"/>
  <c r="D116" i="53"/>
  <c r="E116" i="53"/>
  <c r="G116" i="53"/>
  <c r="H116" i="53"/>
  <c r="B117" i="53"/>
  <c r="C117" i="53"/>
  <c r="D117" i="53"/>
  <c r="E117" i="53"/>
  <c r="G117" i="53"/>
  <c r="H117" i="53"/>
  <c r="B118" i="53"/>
  <c r="C118" i="53"/>
  <c r="D118" i="53"/>
  <c r="E118" i="53"/>
  <c r="G118" i="53"/>
  <c r="H118" i="53"/>
  <c r="B119" i="53"/>
  <c r="C119" i="53"/>
  <c r="D119" i="53"/>
  <c r="E119" i="53"/>
  <c r="G119" i="53"/>
  <c r="H119" i="53"/>
  <c r="B120" i="53"/>
  <c r="C120" i="53"/>
  <c r="D120" i="53"/>
  <c r="E120" i="53"/>
  <c r="G120" i="53"/>
  <c r="H120" i="53"/>
  <c r="B121" i="53"/>
  <c r="C121" i="53"/>
  <c r="D121" i="53"/>
  <c r="E121" i="53"/>
  <c r="G121" i="53"/>
  <c r="H121" i="53"/>
  <c r="B122" i="53"/>
  <c r="C122" i="53"/>
  <c r="D122" i="53"/>
  <c r="E122" i="53"/>
  <c r="G122" i="53"/>
  <c r="H122" i="53"/>
  <c r="B125" i="53"/>
  <c r="C125" i="53"/>
  <c r="D125" i="53"/>
  <c r="E125" i="53"/>
  <c r="G125" i="53"/>
  <c r="H125" i="53"/>
  <c r="B126" i="53"/>
  <c r="C126" i="53"/>
  <c r="D126" i="53"/>
  <c r="E126" i="53"/>
  <c r="G126" i="53"/>
  <c r="H126" i="53"/>
  <c r="B127" i="53"/>
  <c r="C127" i="53"/>
  <c r="D127" i="53"/>
  <c r="E127" i="53"/>
  <c r="G127" i="53"/>
  <c r="H127" i="53"/>
  <c r="B128" i="53"/>
  <c r="C128" i="53"/>
  <c r="D128" i="53"/>
  <c r="E128" i="53"/>
  <c r="G128" i="53"/>
  <c r="H128" i="53"/>
  <c r="B129" i="53"/>
  <c r="C129" i="53"/>
  <c r="D129" i="53"/>
  <c r="E129" i="53"/>
  <c r="G129" i="53"/>
  <c r="H129" i="53"/>
  <c r="B130" i="53"/>
  <c r="C130" i="53"/>
  <c r="D130" i="53"/>
  <c r="E130" i="53"/>
  <c r="G130" i="53"/>
  <c r="H130" i="53"/>
  <c r="B131" i="53"/>
  <c r="C131" i="53"/>
  <c r="D131" i="53"/>
  <c r="E131" i="53"/>
  <c r="G131" i="53"/>
  <c r="H131" i="53"/>
  <c r="B132" i="53"/>
  <c r="C132" i="53"/>
  <c r="D132" i="53"/>
  <c r="E132" i="53"/>
  <c r="G132" i="53"/>
  <c r="H132" i="53"/>
  <c r="B133" i="53"/>
  <c r="C133" i="53"/>
  <c r="D133" i="53"/>
  <c r="E133" i="53"/>
  <c r="G133" i="53"/>
  <c r="H133" i="53"/>
  <c r="B134" i="53"/>
  <c r="C134" i="53"/>
  <c r="D134" i="53"/>
  <c r="E134" i="53"/>
  <c r="G134" i="53"/>
  <c r="H134" i="53"/>
  <c r="B135" i="53"/>
  <c r="C135" i="53"/>
  <c r="D135" i="53"/>
  <c r="E135" i="53"/>
  <c r="G135" i="53"/>
  <c r="H135" i="53"/>
  <c r="B136" i="53"/>
  <c r="C136" i="53"/>
  <c r="D136" i="53"/>
  <c r="E136" i="53"/>
  <c r="G136" i="53"/>
  <c r="H136" i="53"/>
  <c r="B137" i="53"/>
  <c r="C137" i="53"/>
  <c r="D137" i="53"/>
  <c r="E137" i="53"/>
  <c r="G137" i="53"/>
  <c r="H137" i="53"/>
  <c r="B138" i="53"/>
  <c r="C138" i="53"/>
  <c r="D138" i="53"/>
  <c r="E138" i="53"/>
  <c r="G138" i="53"/>
  <c r="H138" i="53"/>
  <c r="B139" i="53"/>
  <c r="C139" i="53"/>
  <c r="D139" i="53"/>
  <c r="E139" i="53"/>
  <c r="G139" i="53"/>
  <c r="H139" i="53"/>
  <c r="B140" i="53"/>
  <c r="C140" i="53"/>
  <c r="D140" i="53"/>
  <c r="E140" i="53"/>
  <c r="G140" i="53"/>
  <c r="H140" i="53"/>
  <c r="B141" i="53"/>
  <c r="C141" i="53"/>
  <c r="D141" i="53"/>
  <c r="E141" i="53"/>
  <c r="G141" i="53"/>
  <c r="H141" i="53"/>
  <c r="B142" i="53"/>
  <c r="C142" i="53"/>
  <c r="D142" i="53"/>
  <c r="E142" i="53"/>
  <c r="G142" i="53"/>
  <c r="H142" i="53"/>
  <c r="B143" i="53"/>
  <c r="C143" i="53"/>
  <c r="D143" i="53"/>
  <c r="E143" i="53"/>
  <c r="G143" i="53"/>
  <c r="H143" i="53"/>
  <c r="B144" i="53"/>
  <c r="C144" i="53"/>
  <c r="D144" i="53"/>
  <c r="E144" i="53"/>
  <c r="G144" i="53"/>
  <c r="H144" i="53"/>
  <c r="B145" i="53"/>
  <c r="C145" i="53"/>
  <c r="D145" i="53"/>
  <c r="E145" i="53"/>
  <c r="G145" i="53"/>
  <c r="H145" i="53"/>
  <c r="B146" i="53"/>
  <c r="C146" i="53"/>
  <c r="D146" i="53"/>
  <c r="E146" i="53"/>
  <c r="G146" i="53"/>
  <c r="H146" i="53"/>
  <c r="B147" i="53"/>
  <c r="C147" i="53"/>
  <c r="D147" i="53"/>
  <c r="E147" i="53"/>
  <c r="G147" i="53"/>
  <c r="H147" i="53"/>
  <c r="B148" i="53"/>
  <c r="C148" i="53"/>
  <c r="D148" i="53"/>
  <c r="E148" i="53"/>
  <c r="G148" i="53"/>
  <c r="H148" i="53"/>
  <c r="B149" i="53"/>
  <c r="C149" i="53"/>
  <c r="D149" i="53"/>
  <c r="E149" i="53"/>
  <c r="G149" i="53"/>
  <c r="H149" i="53"/>
  <c r="B150" i="53"/>
  <c r="C150" i="53"/>
  <c r="D150" i="53"/>
  <c r="E150" i="53"/>
  <c r="G150" i="53"/>
  <c r="H150" i="53"/>
  <c r="B151" i="53"/>
  <c r="C151" i="53"/>
  <c r="D151" i="53"/>
  <c r="E151" i="53"/>
  <c r="G151" i="53"/>
  <c r="H151" i="53"/>
  <c r="B152" i="53"/>
  <c r="C152" i="53"/>
  <c r="D152" i="53"/>
  <c r="E152" i="53"/>
  <c r="G152" i="53"/>
  <c r="H152" i="53"/>
  <c r="B153" i="53"/>
  <c r="C153" i="53"/>
  <c r="D153" i="53"/>
  <c r="E153" i="53"/>
  <c r="G153" i="53"/>
  <c r="H153" i="53"/>
  <c r="B154" i="53"/>
  <c r="C154" i="53"/>
  <c r="D154" i="53"/>
  <c r="E154" i="53"/>
  <c r="G154" i="53"/>
  <c r="H154" i="53"/>
  <c r="B155" i="53"/>
  <c r="C155" i="53"/>
  <c r="D155" i="53"/>
  <c r="E155" i="53"/>
  <c r="G155" i="53"/>
  <c r="H155" i="53"/>
  <c r="B156" i="53"/>
  <c r="C156" i="53"/>
  <c r="D156" i="53"/>
  <c r="E156" i="53"/>
  <c r="G156" i="53"/>
  <c r="H156" i="53"/>
  <c r="B157" i="53"/>
  <c r="C157" i="53"/>
  <c r="D157" i="53"/>
  <c r="E157" i="53"/>
  <c r="G157" i="53"/>
  <c r="H157" i="53"/>
  <c r="B158" i="53"/>
  <c r="C158" i="53"/>
  <c r="D158" i="53"/>
  <c r="E158" i="53"/>
  <c r="G158" i="53"/>
  <c r="H158" i="53"/>
  <c r="B159" i="53"/>
  <c r="C159" i="53"/>
  <c r="D159" i="53"/>
  <c r="E159" i="53"/>
  <c r="G159" i="53"/>
  <c r="H159" i="53"/>
  <c r="B160" i="53"/>
  <c r="C160" i="53"/>
  <c r="D160" i="53"/>
  <c r="E160" i="53"/>
  <c r="G160" i="53"/>
  <c r="H160" i="53"/>
  <c r="B82" i="42"/>
  <c r="C82" i="42"/>
  <c r="D82" i="42"/>
  <c r="E82" i="42"/>
  <c r="F82" i="42"/>
  <c r="G82" i="42"/>
  <c r="H82" i="42"/>
  <c r="I82" i="42"/>
  <c r="L82" i="42"/>
  <c r="B83" i="42"/>
  <c r="C83" i="42"/>
  <c r="D83" i="42"/>
  <c r="E83" i="42"/>
  <c r="F83" i="42"/>
  <c r="G83" i="42"/>
  <c r="H83" i="42"/>
  <c r="I83" i="42"/>
  <c r="L83" i="42"/>
  <c r="B84" i="42"/>
  <c r="C84" i="42"/>
  <c r="D84" i="42"/>
  <c r="E84" i="42"/>
  <c r="F84" i="42"/>
  <c r="G84" i="42"/>
  <c r="H84" i="42"/>
  <c r="I84" i="42"/>
  <c r="L84" i="42"/>
  <c r="B85" i="42"/>
  <c r="C85" i="42"/>
  <c r="D85" i="42"/>
  <c r="E85" i="42"/>
  <c r="F85" i="42"/>
  <c r="G85" i="42"/>
  <c r="H85" i="42"/>
  <c r="I85" i="42"/>
  <c r="L85" i="42"/>
  <c r="B86" i="42"/>
  <c r="C86" i="42"/>
  <c r="D86" i="42"/>
  <c r="E86" i="42"/>
  <c r="F86" i="42"/>
  <c r="G86" i="42"/>
  <c r="H86" i="42"/>
  <c r="I86" i="42"/>
  <c r="L86" i="42"/>
  <c r="B87" i="42"/>
  <c r="C87" i="42"/>
  <c r="D87" i="42"/>
  <c r="E87" i="42"/>
  <c r="F87" i="42"/>
  <c r="G87" i="42"/>
  <c r="H87" i="42"/>
  <c r="I87" i="42"/>
  <c r="L87" i="42"/>
  <c r="B88" i="42"/>
  <c r="C88" i="42"/>
  <c r="D88" i="42"/>
  <c r="E88" i="42"/>
  <c r="F88" i="42"/>
  <c r="G88" i="42"/>
  <c r="H88" i="42"/>
  <c r="I88" i="42"/>
  <c r="L88" i="42"/>
  <c r="B89" i="42"/>
  <c r="C89" i="42"/>
  <c r="D89" i="42"/>
  <c r="E89" i="42"/>
  <c r="F89" i="42"/>
  <c r="G89" i="42"/>
  <c r="H89" i="42"/>
  <c r="I89" i="42"/>
  <c r="L89" i="42"/>
  <c r="B90" i="42"/>
  <c r="C90" i="42"/>
  <c r="D90" i="42"/>
  <c r="E90" i="42"/>
  <c r="F90" i="42"/>
  <c r="G90" i="42"/>
  <c r="H90" i="42"/>
  <c r="I90" i="42"/>
  <c r="L90" i="42"/>
  <c r="B91" i="42"/>
  <c r="C91" i="42"/>
  <c r="D91" i="42"/>
  <c r="E91" i="42"/>
  <c r="F91" i="42"/>
  <c r="G91" i="42"/>
  <c r="H91" i="42"/>
  <c r="I91" i="42"/>
  <c r="L91" i="42"/>
  <c r="B92" i="42"/>
  <c r="C92" i="42"/>
  <c r="D92" i="42"/>
  <c r="E92" i="42"/>
  <c r="F92" i="42"/>
  <c r="G92" i="42"/>
  <c r="H92" i="42"/>
  <c r="I92" i="42"/>
  <c r="L92" i="42"/>
  <c r="B93" i="42"/>
  <c r="C93" i="42"/>
  <c r="D93" i="42"/>
  <c r="E93" i="42"/>
  <c r="F93" i="42"/>
  <c r="G93" i="42"/>
  <c r="H93" i="42"/>
  <c r="I93" i="42"/>
  <c r="L93" i="42"/>
  <c r="B94" i="42"/>
  <c r="C94" i="42"/>
  <c r="D94" i="42"/>
  <c r="E94" i="42"/>
  <c r="F94" i="42"/>
  <c r="G94" i="42"/>
  <c r="H94" i="42"/>
  <c r="I94" i="42"/>
  <c r="L94" i="42"/>
  <c r="B95" i="42"/>
  <c r="C95" i="42"/>
  <c r="D95" i="42"/>
  <c r="E95" i="42"/>
  <c r="F95" i="42"/>
  <c r="G95" i="42"/>
  <c r="H95" i="42"/>
  <c r="I95" i="42"/>
  <c r="L95" i="42"/>
  <c r="B96" i="42"/>
  <c r="C96" i="42"/>
  <c r="D96" i="42"/>
  <c r="E96" i="42"/>
  <c r="F96" i="42"/>
  <c r="G96" i="42"/>
  <c r="H96" i="42"/>
  <c r="I96" i="42"/>
  <c r="L96" i="42"/>
  <c r="B97" i="42"/>
  <c r="C97" i="42"/>
  <c r="D97" i="42"/>
  <c r="E97" i="42"/>
  <c r="F97" i="42"/>
  <c r="G97" i="42"/>
  <c r="H97" i="42"/>
  <c r="I97" i="42"/>
  <c r="L97" i="42"/>
  <c r="B98" i="42"/>
  <c r="C98" i="42"/>
  <c r="D98" i="42"/>
  <c r="E98" i="42"/>
  <c r="F98" i="42"/>
  <c r="G98" i="42"/>
  <c r="H98" i="42"/>
  <c r="I98" i="42"/>
  <c r="L98" i="42"/>
  <c r="B99" i="42"/>
  <c r="C99" i="42"/>
  <c r="D99" i="42"/>
  <c r="E99" i="42"/>
  <c r="F99" i="42"/>
  <c r="G99" i="42"/>
  <c r="H99" i="42"/>
  <c r="I99" i="42"/>
  <c r="L99" i="42"/>
  <c r="B100" i="42"/>
  <c r="C100" i="42"/>
  <c r="D100" i="42"/>
  <c r="E100" i="42"/>
  <c r="F100" i="42"/>
  <c r="G100" i="42"/>
  <c r="H100" i="42"/>
  <c r="I100" i="42"/>
  <c r="L100" i="42"/>
  <c r="B101" i="42"/>
  <c r="C101" i="42"/>
  <c r="D101" i="42"/>
  <c r="E101" i="42"/>
  <c r="F101" i="42"/>
  <c r="G101" i="42"/>
  <c r="H101" i="42"/>
  <c r="I101" i="42"/>
  <c r="L101" i="42"/>
  <c r="B102" i="42"/>
  <c r="C102" i="42"/>
  <c r="D102" i="42"/>
  <c r="E102" i="42"/>
  <c r="F102" i="42"/>
  <c r="G102" i="42"/>
  <c r="H102" i="42"/>
  <c r="I102" i="42"/>
  <c r="L102" i="42"/>
  <c r="B103" i="42"/>
  <c r="C103" i="42"/>
  <c r="D103" i="42"/>
  <c r="E103" i="42"/>
  <c r="F103" i="42"/>
  <c r="G103" i="42"/>
  <c r="H103" i="42"/>
  <c r="I103" i="42"/>
  <c r="L103" i="42"/>
  <c r="B104" i="42"/>
  <c r="C104" i="42"/>
  <c r="D104" i="42"/>
  <c r="E104" i="42"/>
  <c r="F104" i="42"/>
  <c r="G104" i="42"/>
  <c r="H104" i="42"/>
  <c r="I104" i="42"/>
  <c r="L104" i="42"/>
  <c r="B105" i="42"/>
  <c r="C105" i="42"/>
  <c r="D105" i="42"/>
  <c r="E105" i="42"/>
  <c r="F105" i="42"/>
  <c r="G105" i="42"/>
  <c r="H105" i="42"/>
  <c r="I105" i="42"/>
  <c r="L105" i="42"/>
  <c r="B106" i="42"/>
  <c r="C106" i="42"/>
  <c r="D106" i="42"/>
  <c r="E106" i="42"/>
  <c r="F106" i="42"/>
  <c r="G106" i="42"/>
  <c r="H106" i="42"/>
  <c r="I106" i="42"/>
  <c r="L106" i="42"/>
  <c r="B107" i="42"/>
  <c r="C107" i="42"/>
  <c r="D107" i="42"/>
  <c r="E107" i="42"/>
  <c r="F107" i="42"/>
  <c r="G107" i="42"/>
  <c r="H107" i="42"/>
  <c r="I107" i="42"/>
  <c r="L107" i="42"/>
  <c r="B108" i="42"/>
  <c r="C108" i="42"/>
  <c r="D108" i="42"/>
  <c r="E108" i="42"/>
  <c r="F108" i="42"/>
  <c r="G108" i="42"/>
  <c r="H108" i="42"/>
  <c r="I108" i="42"/>
  <c r="L108" i="42"/>
  <c r="B109" i="42"/>
  <c r="C109" i="42"/>
  <c r="D109" i="42"/>
  <c r="E109" i="42"/>
  <c r="F109" i="42"/>
  <c r="G109" i="42"/>
  <c r="H109" i="42"/>
  <c r="I109" i="42"/>
  <c r="L109" i="42"/>
  <c r="B110" i="42"/>
  <c r="C110" i="42"/>
  <c r="D110" i="42"/>
  <c r="E110" i="42"/>
  <c r="F110" i="42"/>
  <c r="G110" i="42"/>
  <c r="H110" i="42"/>
  <c r="I110" i="42"/>
  <c r="L110" i="42"/>
  <c r="B111" i="42"/>
  <c r="C111" i="42"/>
  <c r="D111" i="42"/>
  <c r="E111" i="42"/>
  <c r="F111" i="42"/>
  <c r="G111" i="42"/>
  <c r="H111" i="42"/>
  <c r="I111" i="42"/>
  <c r="L111" i="42"/>
  <c r="B112" i="42"/>
  <c r="C112" i="42"/>
  <c r="D112" i="42"/>
  <c r="E112" i="42"/>
  <c r="F112" i="42"/>
  <c r="G112" i="42"/>
  <c r="H112" i="42"/>
  <c r="I112" i="42"/>
  <c r="L112" i="42"/>
  <c r="B113" i="42"/>
  <c r="C113" i="42"/>
  <c r="D113" i="42"/>
  <c r="E113" i="42"/>
  <c r="F113" i="42"/>
  <c r="G113" i="42"/>
  <c r="H113" i="42"/>
  <c r="I113" i="42"/>
  <c r="L113" i="42"/>
  <c r="B114" i="42"/>
  <c r="C114" i="42"/>
  <c r="D114" i="42"/>
  <c r="E114" i="42"/>
  <c r="F114" i="42"/>
  <c r="G114" i="42"/>
  <c r="H114" i="42"/>
  <c r="I114" i="42"/>
  <c r="L114" i="42"/>
  <c r="B115" i="42"/>
  <c r="C115" i="42"/>
  <c r="D115" i="42"/>
  <c r="E115" i="42"/>
  <c r="F115" i="42"/>
  <c r="G115" i="42"/>
  <c r="H115" i="42"/>
  <c r="I115" i="42"/>
  <c r="L115" i="42"/>
  <c r="B116" i="42"/>
  <c r="C116" i="42"/>
  <c r="D116" i="42"/>
  <c r="E116" i="42"/>
  <c r="F116" i="42"/>
  <c r="G116" i="42"/>
  <c r="H116" i="42"/>
  <c r="I116" i="42"/>
  <c r="L116" i="42"/>
  <c r="B117" i="42"/>
  <c r="C117" i="42"/>
  <c r="D117" i="42"/>
  <c r="E117" i="42"/>
  <c r="F117" i="42"/>
  <c r="G117" i="42"/>
  <c r="H117" i="42"/>
  <c r="I117" i="42"/>
  <c r="L117" i="42"/>
  <c r="B118" i="42"/>
  <c r="C118" i="42"/>
  <c r="D118" i="42"/>
  <c r="E118" i="42"/>
  <c r="F118" i="42"/>
  <c r="G118" i="42"/>
  <c r="H118" i="42"/>
  <c r="I118" i="42"/>
  <c r="L118" i="42"/>
  <c r="B119" i="42"/>
  <c r="C119" i="42"/>
  <c r="D119" i="42"/>
  <c r="E119" i="42"/>
  <c r="F119" i="42"/>
  <c r="G119" i="42"/>
  <c r="H119" i="42"/>
  <c r="I119" i="42"/>
  <c r="L119" i="42"/>
  <c r="B120" i="42"/>
  <c r="C120" i="42"/>
  <c r="D120" i="42"/>
  <c r="E120" i="42"/>
  <c r="F120" i="42"/>
  <c r="G120" i="42"/>
  <c r="H120" i="42"/>
  <c r="I120" i="42"/>
  <c r="L120" i="42"/>
  <c r="B121" i="42"/>
  <c r="C121" i="42"/>
  <c r="D121" i="42"/>
  <c r="E121" i="42"/>
  <c r="F121" i="42"/>
  <c r="G121" i="42"/>
  <c r="H121" i="42"/>
  <c r="I121" i="42"/>
  <c r="L121" i="42"/>
  <c r="B122" i="42"/>
  <c r="C122" i="42"/>
  <c r="D122" i="42"/>
  <c r="E122" i="42"/>
  <c r="F122" i="42"/>
  <c r="G122" i="42"/>
  <c r="H122" i="42"/>
  <c r="I122" i="42"/>
  <c r="L122" i="42"/>
  <c r="F123" i="42"/>
  <c r="G123" i="42"/>
  <c r="H123" i="42"/>
  <c r="I123" i="42"/>
  <c r="L123" i="42"/>
  <c r="M123" i="42"/>
  <c r="F124" i="42"/>
  <c r="G124" i="42"/>
  <c r="H124" i="42"/>
  <c r="I124" i="42"/>
  <c r="L124" i="42"/>
  <c r="M124" i="42"/>
  <c r="B125" i="42"/>
  <c r="C125" i="42"/>
  <c r="D125" i="42"/>
  <c r="E125" i="42"/>
  <c r="F125" i="42"/>
  <c r="G125" i="42"/>
  <c r="H125" i="42"/>
  <c r="I125" i="42"/>
  <c r="L125" i="42"/>
  <c r="B126" i="42"/>
  <c r="C126" i="42"/>
  <c r="D126" i="42"/>
  <c r="E126" i="42"/>
  <c r="F126" i="42"/>
  <c r="G126" i="42"/>
  <c r="H126" i="42"/>
  <c r="I126" i="42"/>
  <c r="L126" i="42"/>
  <c r="B127" i="42"/>
  <c r="C127" i="42"/>
  <c r="D127" i="42"/>
  <c r="E127" i="42"/>
  <c r="F127" i="42"/>
  <c r="G127" i="42"/>
  <c r="H127" i="42"/>
  <c r="I127" i="42"/>
  <c r="L127" i="42"/>
  <c r="B128" i="42"/>
  <c r="C128" i="42"/>
  <c r="D128" i="42"/>
  <c r="E128" i="42"/>
  <c r="F128" i="42"/>
  <c r="G128" i="42"/>
  <c r="H128" i="42"/>
  <c r="I128" i="42"/>
  <c r="L128" i="42"/>
  <c r="B129" i="42"/>
  <c r="C129" i="42"/>
  <c r="D129" i="42"/>
  <c r="E129" i="42"/>
  <c r="F129" i="42"/>
  <c r="G129" i="42"/>
  <c r="H129" i="42"/>
  <c r="I129" i="42"/>
  <c r="L129" i="42"/>
  <c r="B130" i="42"/>
  <c r="C130" i="42"/>
  <c r="D130" i="42"/>
  <c r="E130" i="42"/>
  <c r="F130" i="42"/>
  <c r="G130" i="42"/>
  <c r="H130" i="42"/>
  <c r="I130" i="42"/>
  <c r="L130" i="42"/>
  <c r="B131" i="42"/>
  <c r="C131" i="42"/>
  <c r="D131" i="42"/>
  <c r="E131" i="42"/>
  <c r="F131" i="42"/>
  <c r="G131" i="42"/>
  <c r="H131" i="42"/>
  <c r="I131" i="42"/>
  <c r="L131" i="42"/>
  <c r="B132" i="42"/>
  <c r="C132" i="42"/>
  <c r="D132" i="42"/>
  <c r="E132" i="42"/>
  <c r="F132" i="42"/>
  <c r="G132" i="42"/>
  <c r="H132" i="42"/>
  <c r="I132" i="42"/>
  <c r="L132" i="42"/>
  <c r="B133" i="42"/>
  <c r="C133" i="42"/>
  <c r="D133" i="42"/>
  <c r="E133" i="42"/>
  <c r="F133" i="42"/>
  <c r="G133" i="42"/>
  <c r="H133" i="42"/>
  <c r="I133" i="42"/>
  <c r="L133" i="42"/>
  <c r="B134" i="42"/>
  <c r="C134" i="42"/>
  <c r="D134" i="42"/>
  <c r="E134" i="42"/>
  <c r="F134" i="42"/>
  <c r="G134" i="42"/>
  <c r="H134" i="42"/>
  <c r="I134" i="42"/>
  <c r="L134" i="42"/>
  <c r="B135" i="42"/>
  <c r="C135" i="42"/>
  <c r="D135" i="42"/>
  <c r="E135" i="42"/>
  <c r="F135" i="42"/>
  <c r="G135" i="42"/>
  <c r="H135" i="42"/>
  <c r="I135" i="42"/>
  <c r="L135" i="42"/>
  <c r="B136" i="42"/>
  <c r="C136" i="42"/>
  <c r="D136" i="42"/>
  <c r="E136" i="42"/>
  <c r="F136" i="42"/>
  <c r="G136" i="42"/>
  <c r="H136" i="42"/>
  <c r="I136" i="42"/>
  <c r="L136" i="42"/>
  <c r="B137" i="42"/>
  <c r="C137" i="42"/>
  <c r="D137" i="42"/>
  <c r="E137" i="42"/>
  <c r="F137" i="42"/>
  <c r="G137" i="42"/>
  <c r="H137" i="42"/>
  <c r="I137" i="42"/>
  <c r="L137" i="42"/>
  <c r="B138" i="42"/>
  <c r="C138" i="42"/>
  <c r="D138" i="42"/>
  <c r="E138" i="42"/>
  <c r="F138" i="42"/>
  <c r="G138" i="42"/>
  <c r="H138" i="42"/>
  <c r="I138" i="42"/>
  <c r="L138" i="42"/>
  <c r="B139" i="42"/>
  <c r="C139" i="42"/>
  <c r="D139" i="42"/>
  <c r="E139" i="42"/>
  <c r="F139" i="42"/>
  <c r="G139" i="42"/>
  <c r="H139" i="42"/>
  <c r="I139" i="42"/>
  <c r="L139" i="42"/>
  <c r="B140" i="42"/>
  <c r="C140" i="42"/>
  <c r="D140" i="42"/>
  <c r="E140" i="42"/>
  <c r="F140" i="42"/>
  <c r="G140" i="42"/>
  <c r="H140" i="42"/>
  <c r="I140" i="42"/>
  <c r="L140" i="42"/>
  <c r="B141" i="42"/>
  <c r="C141" i="42"/>
  <c r="D141" i="42"/>
  <c r="E141" i="42"/>
  <c r="F141" i="42"/>
  <c r="G141" i="42"/>
  <c r="H141" i="42"/>
  <c r="I141" i="42"/>
  <c r="L141" i="42"/>
  <c r="B142" i="42"/>
  <c r="C142" i="42"/>
  <c r="D142" i="42"/>
  <c r="E142" i="42"/>
  <c r="F142" i="42"/>
  <c r="G142" i="42"/>
  <c r="H142" i="42"/>
  <c r="I142" i="42"/>
  <c r="L142" i="42"/>
  <c r="B143" i="42"/>
  <c r="C143" i="42"/>
  <c r="D143" i="42"/>
  <c r="E143" i="42"/>
  <c r="F143" i="42"/>
  <c r="G143" i="42"/>
  <c r="H143" i="42"/>
  <c r="I143" i="42"/>
  <c r="L143" i="42"/>
  <c r="B144" i="42"/>
  <c r="C144" i="42"/>
  <c r="D144" i="42"/>
  <c r="E144" i="42"/>
  <c r="F144" i="42"/>
  <c r="G144" i="42"/>
  <c r="H144" i="42"/>
  <c r="I144" i="42"/>
  <c r="L144" i="42"/>
  <c r="B145" i="42"/>
  <c r="C145" i="42"/>
  <c r="D145" i="42"/>
  <c r="E145" i="42"/>
  <c r="F145" i="42"/>
  <c r="G145" i="42"/>
  <c r="H145" i="42"/>
  <c r="I145" i="42"/>
  <c r="L145" i="42"/>
  <c r="B146" i="42"/>
  <c r="C146" i="42"/>
  <c r="D146" i="42"/>
  <c r="E146" i="42"/>
  <c r="F146" i="42"/>
  <c r="G146" i="42"/>
  <c r="H146" i="42"/>
  <c r="I146" i="42"/>
  <c r="L146" i="42"/>
  <c r="B147" i="42"/>
  <c r="C147" i="42"/>
  <c r="D147" i="42"/>
  <c r="E147" i="42"/>
  <c r="F147" i="42"/>
  <c r="G147" i="42"/>
  <c r="H147" i="42"/>
  <c r="I147" i="42"/>
  <c r="L147" i="42"/>
  <c r="B148" i="42"/>
  <c r="C148" i="42"/>
  <c r="D148" i="42"/>
  <c r="E148" i="42"/>
  <c r="F148" i="42"/>
  <c r="G148" i="42"/>
  <c r="H148" i="42"/>
  <c r="I148" i="42"/>
  <c r="L148" i="42"/>
  <c r="B149" i="42"/>
  <c r="C149" i="42"/>
  <c r="D149" i="42"/>
  <c r="E149" i="42"/>
  <c r="F149" i="42"/>
  <c r="G149" i="42"/>
  <c r="H149" i="42"/>
  <c r="I149" i="42"/>
  <c r="L149" i="42"/>
  <c r="B150" i="42"/>
  <c r="C150" i="42"/>
  <c r="D150" i="42"/>
  <c r="E150" i="42"/>
  <c r="F150" i="42"/>
  <c r="G150" i="42"/>
  <c r="H150" i="42"/>
  <c r="I150" i="42"/>
  <c r="L150" i="42"/>
  <c r="B151" i="42"/>
  <c r="C151" i="42"/>
  <c r="D151" i="42"/>
  <c r="E151" i="42"/>
  <c r="F151" i="42"/>
  <c r="G151" i="42"/>
  <c r="H151" i="42"/>
  <c r="I151" i="42"/>
  <c r="L151" i="42"/>
  <c r="B152" i="42"/>
  <c r="C152" i="42"/>
  <c r="D152" i="42"/>
  <c r="E152" i="42"/>
  <c r="F152" i="42"/>
  <c r="G152" i="42"/>
  <c r="H152" i="42"/>
  <c r="I152" i="42"/>
  <c r="L152" i="42"/>
  <c r="B153" i="42"/>
  <c r="C153" i="42"/>
  <c r="D153" i="42"/>
  <c r="E153" i="42"/>
  <c r="F153" i="42"/>
  <c r="G153" i="42"/>
  <c r="H153" i="42"/>
  <c r="I153" i="42"/>
  <c r="L153" i="42"/>
  <c r="B154" i="42"/>
  <c r="C154" i="42"/>
  <c r="D154" i="42"/>
  <c r="E154" i="42"/>
  <c r="F154" i="42"/>
  <c r="G154" i="42"/>
  <c r="H154" i="42"/>
  <c r="I154" i="42"/>
  <c r="L154" i="42"/>
  <c r="B155" i="42"/>
  <c r="C155" i="42"/>
  <c r="D155" i="42"/>
  <c r="E155" i="42"/>
  <c r="F155" i="42"/>
  <c r="G155" i="42"/>
  <c r="H155" i="42"/>
  <c r="I155" i="42"/>
  <c r="L155" i="42"/>
  <c r="B156" i="42"/>
  <c r="C156" i="42"/>
  <c r="D156" i="42"/>
  <c r="E156" i="42"/>
  <c r="F156" i="42"/>
  <c r="G156" i="42"/>
  <c r="H156" i="42"/>
  <c r="I156" i="42"/>
  <c r="L156" i="42"/>
  <c r="B157" i="42"/>
  <c r="C157" i="42"/>
  <c r="D157" i="42"/>
  <c r="E157" i="42"/>
  <c r="F157" i="42"/>
  <c r="G157" i="42"/>
  <c r="H157" i="42"/>
  <c r="I157" i="42"/>
  <c r="L157" i="42"/>
  <c r="B158" i="42"/>
  <c r="C158" i="42"/>
  <c r="D158" i="42"/>
  <c r="E158" i="42"/>
  <c r="F158" i="42"/>
  <c r="G158" i="42"/>
  <c r="H158" i="42"/>
  <c r="I158" i="42"/>
  <c r="L158" i="42"/>
  <c r="B159" i="42"/>
  <c r="C159" i="42"/>
  <c r="D159" i="42"/>
  <c r="E159" i="42"/>
  <c r="F159" i="42"/>
  <c r="G159" i="42"/>
  <c r="H159" i="42"/>
  <c r="I159" i="42"/>
  <c r="L159" i="42"/>
  <c r="B160" i="42"/>
  <c r="C160" i="42"/>
  <c r="D160" i="42"/>
  <c r="E160" i="42"/>
  <c r="F160" i="42"/>
  <c r="G160" i="42"/>
  <c r="H160" i="42"/>
  <c r="I160" i="42"/>
  <c r="L160" i="42"/>
  <c r="B4" i="44"/>
  <c r="C4" i="44"/>
  <c r="D4" i="44"/>
  <c r="E4" i="44"/>
  <c r="B5" i="44"/>
  <c r="C5" i="44"/>
  <c r="D5" i="44"/>
  <c r="E5" i="44"/>
  <c r="B6" i="44"/>
  <c r="C6" i="44"/>
  <c r="D6" i="44"/>
  <c r="E6" i="44"/>
  <c r="B7" i="44"/>
  <c r="C7" i="44"/>
  <c r="D7" i="44"/>
  <c r="E7" i="44"/>
  <c r="B8" i="44"/>
  <c r="C8" i="44"/>
  <c r="D8" i="44"/>
  <c r="E8" i="44"/>
  <c r="B9" i="44"/>
  <c r="C9" i="44"/>
  <c r="D9" i="44"/>
  <c r="E9" i="44"/>
  <c r="B10" i="44"/>
  <c r="C10" i="44"/>
  <c r="D10" i="44"/>
  <c r="E10" i="44"/>
  <c r="B11" i="44"/>
  <c r="C11" i="44"/>
  <c r="D11" i="44"/>
  <c r="E11" i="44"/>
  <c r="B12" i="44"/>
  <c r="C12" i="44"/>
  <c r="D12" i="44"/>
  <c r="E12" i="44"/>
  <c r="B13" i="44"/>
  <c r="C13" i="44"/>
  <c r="D13" i="44"/>
  <c r="E13" i="44"/>
  <c r="B14" i="44"/>
  <c r="C14" i="44"/>
  <c r="D14" i="44"/>
  <c r="E14" i="44"/>
  <c r="B15" i="44"/>
  <c r="C15" i="44"/>
  <c r="D15" i="44"/>
  <c r="E15" i="44"/>
  <c r="B16" i="44"/>
  <c r="C16" i="44"/>
  <c r="D16" i="44"/>
  <c r="E16" i="44"/>
  <c r="B17" i="44"/>
  <c r="C17" i="44"/>
  <c r="D17" i="44"/>
  <c r="E17" i="44"/>
  <c r="B18" i="44"/>
  <c r="C18" i="44"/>
  <c r="D18" i="44"/>
  <c r="E18" i="44"/>
  <c r="B19" i="44"/>
  <c r="C19" i="44"/>
  <c r="D19" i="44"/>
  <c r="E19" i="44"/>
  <c r="B20" i="44"/>
  <c r="C20" i="44"/>
  <c r="D20" i="44"/>
  <c r="E20" i="44"/>
  <c r="B21" i="44"/>
  <c r="C21" i="44"/>
  <c r="D21" i="44"/>
  <c r="E21" i="44"/>
  <c r="B22" i="44"/>
  <c r="C22" i="44"/>
  <c r="D22" i="44"/>
  <c r="E22" i="44"/>
  <c r="B23" i="44"/>
  <c r="C23" i="44"/>
  <c r="D23" i="44"/>
  <c r="E23" i="44"/>
  <c r="B24" i="44"/>
  <c r="C24" i="44"/>
  <c r="D24" i="44"/>
  <c r="E24" i="44"/>
  <c r="B25" i="44"/>
  <c r="C25" i="44"/>
  <c r="D25" i="44"/>
  <c r="E25" i="44"/>
  <c r="B26" i="44"/>
  <c r="C26" i="44"/>
  <c r="D26" i="44"/>
  <c r="E26" i="44"/>
  <c r="B27" i="44"/>
  <c r="C27" i="44"/>
  <c r="D27" i="44"/>
  <c r="E27" i="44"/>
  <c r="B28" i="44"/>
  <c r="C28" i="44"/>
  <c r="D28" i="44"/>
  <c r="E28" i="44"/>
  <c r="B29" i="44"/>
  <c r="C29" i="44"/>
  <c r="D29" i="44"/>
  <c r="E29" i="44"/>
  <c r="B30" i="44"/>
  <c r="C30" i="44"/>
  <c r="D30" i="44"/>
  <c r="E30" i="44"/>
  <c r="B31" i="44"/>
  <c r="C31" i="44"/>
  <c r="D31" i="44"/>
  <c r="E31" i="44"/>
  <c r="B32" i="44"/>
  <c r="C32" i="44"/>
  <c r="D32" i="44"/>
  <c r="E32" i="44"/>
  <c r="B33" i="44"/>
  <c r="C33" i="44"/>
  <c r="D33" i="44"/>
  <c r="E33" i="44"/>
  <c r="B34" i="44"/>
  <c r="C34" i="44"/>
  <c r="D34" i="44"/>
  <c r="E34" i="44"/>
  <c r="B35" i="44"/>
  <c r="C35" i="44"/>
  <c r="D35" i="44"/>
  <c r="E35" i="44"/>
  <c r="B36" i="44"/>
  <c r="C36" i="44"/>
  <c r="D36" i="44"/>
  <c r="E36" i="44"/>
  <c r="B37" i="44"/>
  <c r="C37" i="44"/>
  <c r="D37" i="44"/>
  <c r="E37" i="44"/>
  <c r="B38" i="44"/>
  <c r="C38" i="44"/>
  <c r="D38" i="44"/>
  <c r="E38" i="44"/>
  <c r="B39" i="44"/>
  <c r="C39" i="44"/>
  <c r="D39" i="44"/>
  <c r="E39" i="44"/>
  <c r="B40" i="44"/>
  <c r="C40" i="44"/>
  <c r="D40" i="44"/>
  <c r="E40" i="44"/>
  <c r="B41" i="44"/>
  <c r="C41" i="44"/>
  <c r="D41" i="44"/>
  <c r="E41" i="44"/>
  <c r="B42" i="44"/>
  <c r="C42" i="44"/>
  <c r="D42" i="44"/>
  <c r="E42" i="44"/>
  <c r="B43" i="44"/>
  <c r="C43" i="44"/>
  <c r="D43" i="44"/>
  <c r="E43" i="44"/>
  <c r="B44" i="44"/>
  <c r="C44" i="44"/>
  <c r="D44" i="44"/>
  <c r="E44" i="44"/>
  <c r="B45" i="44"/>
  <c r="C45" i="44"/>
  <c r="D45" i="44"/>
  <c r="E45" i="44"/>
  <c r="B46" i="44"/>
  <c r="C46" i="44"/>
  <c r="D46" i="44"/>
  <c r="E46" i="44"/>
  <c r="B47" i="44"/>
  <c r="C47" i="44"/>
  <c r="D47" i="44"/>
  <c r="E47" i="44"/>
  <c r="B48" i="44"/>
  <c r="C48" i="44"/>
  <c r="D48" i="44"/>
  <c r="E48" i="44"/>
  <c r="B49" i="44"/>
  <c r="C49" i="44"/>
  <c r="D49" i="44"/>
  <c r="E49" i="44"/>
  <c r="B50" i="44"/>
  <c r="C50" i="44"/>
  <c r="D50" i="44"/>
  <c r="E50" i="44"/>
  <c r="B51" i="44"/>
  <c r="C51" i="44"/>
  <c r="D51" i="44"/>
  <c r="E51" i="44"/>
  <c r="B52" i="44"/>
  <c r="C52" i="44"/>
  <c r="D52" i="44"/>
  <c r="E52" i="44"/>
  <c r="B53" i="44"/>
  <c r="C53" i="44"/>
  <c r="D53" i="44"/>
  <c r="E53" i="44"/>
  <c r="B54" i="44"/>
  <c r="C54" i="44"/>
  <c r="D54" i="44"/>
  <c r="E54" i="44"/>
  <c r="B55" i="44"/>
  <c r="C55" i="44"/>
  <c r="D55" i="44"/>
  <c r="E55" i="44"/>
  <c r="B56" i="44"/>
  <c r="C56" i="44"/>
  <c r="D56" i="44"/>
  <c r="E56" i="44"/>
  <c r="B57" i="44"/>
  <c r="C57" i="44"/>
  <c r="D57" i="44"/>
  <c r="E57" i="44"/>
  <c r="B58" i="44"/>
  <c r="C58" i="44"/>
  <c r="D58" i="44"/>
  <c r="E58" i="44"/>
  <c r="B59" i="44"/>
  <c r="C59" i="44"/>
  <c r="D59" i="44"/>
  <c r="E59" i="44"/>
  <c r="B60" i="44"/>
  <c r="C60" i="44"/>
  <c r="D60" i="44"/>
  <c r="E60" i="44"/>
  <c r="B61" i="44"/>
  <c r="C61" i="44"/>
  <c r="D61" i="44"/>
  <c r="E61" i="44"/>
  <c r="B62" i="44"/>
  <c r="C62" i="44"/>
  <c r="D62" i="44"/>
  <c r="E62" i="44"/>
  <c r="B63" i="44"/>
  <c r="C63" i="44"/>
  <c r="D63" i="44"/>
  <c r="E63" i="44"/>
  <c r="B64" i="44"/>
  <c r="C64" i="44"/>
  <c r="D64" i="44"/>
  <c r="E64" i="44"/>
  <c r="B65" i="44"/>
  <c r="C65" i="44"/>
  <c r="D65" i="44"/>
  <c r="E65" i="44"/>
  <c r="B66" i="44"/>
  <c r="C66" i="44"/>
  <c r="D66" i="44"/>
  <c r="E66" i="44"/>
  <c r="B67" i="44"/>
  <c r="C67" i="44"/>
  <c r="D67" i="44"/>
  <c r="E67" i="44"/>
  <c r="B68" i="44"/>
  <c r="C68" i="44"/>
  <c r="D68" i="44"/>
  <c r="E68" i="44"/>
  <c r="B69" i="44"/>
  <c r="C69" i="44"/>
  <c r="D69" i="44"/>
  <c r="E69" i="44"/>
  <c r="B70" i="44"/>
  <c r="C70" i="44"/>
  <c r="D70" i="44"/>
  <c r="E70" i="44"/>
  <c r="B71" i="44"/>
  <c r="C71" i="44"/>
  <c r="D71" i="44"/>
  <c r="E71" i="44"/>
  <c r="B72" i="44"/>
  <c r="C72" i="44"/>
  <c r="D72" i="44"/>
  <c r="E72" i="44"/>
  <c r="B73" i="44"/>
  <c r="C73" i="44"/>
  <c r="D73" i="44"/>
  <c r="E73" i="44"/>
  <c r="B74" i="44"/>
  <c r="C74" i="44"/>
  <c r="D74" i="44"/>
  <c r="E74" i="44"/>
  <c r="B75" i="44"/>
  <c r="C75" i="44"/>
  <c r="D75" i="44"/>
  <c r="E75" i="44"/>
  <c r="B76" i="44"/>
  <c r="C76" i="44"/>
  <c r="D76" i="44"/>
  <c r="E76" i="44"/>
  <c r="B77" i="44"/>
  <c r="C77" i="44"/>
  <c r="D77" i="44"/>
  <c r="E77" i="44"/>
  <c r="B78" i="44"/>
  <c r="C78" i="44"/>
  <c r="D78" i="44"/>
  <c r="E78" i="44"/>
  <c r="B79" i="44"/>
  <c r="C79" i="44"/>
  <c r="D79" i="44"/>
  <c r="E79" i="44"/>
  <c r="B4" i="45"/>
  <c r="C4" i="45"/>
  <c r="D4" i="45"/>
  <c r="E4" i="45"/>
  <c r="B5" i="45"/>
  <c r="C5" i="45"/>
  <c r="D5" i="45"/>
  <c r="E5" i="45"/>
  <c r="B6" i="45"/>
  <c r="C6" i="45"/>
  <c r="D6" i="45"/>
  <c r="E6" i="45"/>
  <c r="B7" i="45"/>
  <c r="C7" i="45"/>
  <c r="D7" i="45"/>
  <c r="E7" i="45"/>
  <c r="B8" i="45"/>
  <c r="C8" i="45"/>
  <c r="D8" i="45"/>
  <c r="E8" i="45"/>
  <c r="B9" i="45"/>
  <c r="C9" i="45"/>
  <c r="D9" i="45"/>
  <c r="E9" i="45"/>
  <c r="B10" i="45"/>
  <c r="C10" i="45"/>
  <c r="D10" i="45"/>
  <c r="E10" i="45"/>
  <c r="B11" i="45"/>
  <c r="C11" i="45"/>
  <c r="D11" i="45"/>
  <c r="E11" i="45"/>
  <c r="B12" i="45"/>
  <c r="C12" i="45"/>
  <c r="D12" i="45"/>
  <c r="E12" i="45"/>
  <c r="B13" i="45"/>
  <c r="C13" i="45"/>
  <c r="D13" i="45"/>
  <c r="E13" i="45"/>
  <c r="B14" i="45"/>
  <c r="C14" i="45"/>
  <c r="D14" i="45"/>
  <c r="E14" i="45"/>
  <c r="B15" i="45"/>
  <c r="C15" i="45"/>
  <c r="D15" i="45"/>
  <c r="E15" i="45"/>
  <c r="B16" i="45"/>
  <c r="C16" i="45"/>
  <c r="D16" i="45"/>
  <c r="E16" i="45"/>
  <c r="B17" i="45"/>
  <c r="C17" i="45"/>
  <c r="D17" i="45"/>
  <c r="E17" i="45"/>
  <c r="B18" i="45"/>
  <c r="C18" i="45"/>
  <c r="D18" i="45"/>
  <c r="E18" i="45"/>
  <c r="B19" i="45"/>
  <c r="C19" i="45"/>
  <c r="D19" i="45"/>
  <c r="E19" i="45"/>
  <c r="B20" i="45"/>
  <c r="C20" i="45"/>
  <c r="D20" i="45"/>
  <c r="E20" i="45"/>
  <c r="B21" i="45"/>
  <c r="C21" i="45"/>
  <c r="D21" i="45"/>
  <c r="E21" i="45"/>
  <c r="B22" i="45"/>
  <c r="C22" i="45"/>
  <c r="D22" i="45"/>
  <c r="E22" i="45"/>
  <c r="B23" i="45"/>
  <c r="C23" i="45"/>
  <c r="D23" i="45"/>
  <c r="E23" i="45"/>
  <c r="B24" i="45"/>
  <c r="C24" i="45"/>
  <c r="D24" i="45"/>
  <c r="E24" i="45"/>
  <c r="B25" i="45"/>
  <c r="C25" i="45"/>
  <c r="D25" i="45"/>
  <c r="E25" i="45"/>
  <c r="B26" i="45"/>
  <c r="C26" i="45"/>
  <c r="D26" i="45"/>
  <c r="E26" i="45"/>
  <c r="B27" i="45"/>
  <c r="C27" i="45"/>
  <c r="D27" i="45"/>
  <c r="E27" i="45"/>
  <c r="B28" i="45"/>
  <c r="C28" i="45"/>
  <c r="D28" i="45"/>
  <c r="E28" i="45"/>
  <c r="B29" i="45"/>
  <c r="C29" i="45"/>
  <c r="D29" i="45"/>
  <c r="E29" i="45"/>
  <c r="B30" i="45"/>
  <c r="C30" i="45"/>
  <c r="D30" i="45"/>
  <c r="E30" i="45"/>
  <c r="B31" i="45"/>
  <c r="C31" i="45"/>
  <c r="D31" i="45"/>
  <c r="E31" i="45"/>
  <c r="B32" i="45"/>
  <c r="C32" i="45"/>
  <c r="D32" i="45"/>
  <c r="E32" i="45"/>
  <c r="B33" i="45"/>
  <c r="C33" i="45"/>
  <c r="D33" i="45"/>
  <c r="E33" i="45"/>
  <c r="B34" i="45"/>
  <c r="C34" i="45"/>
  <c r="D34" i="45"/>
  <c r="E34" i="45"/>
  <c r="B35" i="45"/>
  <c r="C35" i="45"/>
  <c r="D35" i="45"/>
  <c r="E35" i="45"/>
  <c r="B36" i="45"/>
  <c r="C36" i="45"/>
  <c r="D36" i="45"/>
  <c r="E36" i="45"/>
  <c r="B37" i="45"/>
  <c r="C37" i="45"/>
  <c r="D37" i="45"/>
  <c r="E37" i="45"/>
  <c r="B38" i="45"/>
  <c r="C38" i="45"/>
  <c r="D38" i="45"/>
  <c r="E38" i="45"/>
  <c r="B39" i="45"/>
  <c r="C39" i="45"/>
  <c r="D39" i="45"/>
  <c r="E39" i="45"/>
  <c r="B40" i="45"/>
  <c r="C40" i="45"/>
  <c r="D40" i="45"/>
  <c r="E40" i="45"/>
  <c r="B41" i="45"/>
  <c r="C41" i="45"/>
  <c r="D41" i="45"/>
  <c r="E41" i="45"/>
  <c r="B42" i="45"/>
  <c r="C42" i="45"/>
  <c r="D42" i="45"/>
  <c r="E42" i="45"/>
  <c r="B43" i="45"/>
  <c r="C43" i="45"/>
  <c r="D43" i="45"/>
  <c r="E43" i="45"/>
  <c r="B44" i="45"/>
  <c r="C44" i="45"/>
  <c r="D44" i="45"/>
  <c r="E44" i="45"/>
  <c r="B45" i="45"/>
  <c r="C45" i="45"/>
  <c r="D45" i="45"/>
  <c r="E45" i="45"/>
  <c r="B46" i="45"/>
  <c r="C46" i="45"/>
  <c r="D46" i="45"/>
  <c r="E46" i="45"/>
  <c r="B47" i="45"/>
  <c r="C47" i="45"/>
  <c r="D47" i="45"/>
  <c r="E47" i="45"/>
  <c r="B48" i="45"/>
  <c r="C48" i="45"/>
  <c r="D48" i="45"/>
  <c r="E48" i="45"/>
  <c r="B49" i="45"/>
  <c r="C49" i="45"/>
  <c r="D49" i="45"/>
  <c r="E49" i="45"/>
  <c r="B50" i="45"/>
  <c r="C50" i="45"/>
  <c r="D50" i="45"/>
  <c r="E50" i="45"/>
  <c r="B51" i="45"/>
  <c r="C51" i="45"/>
  <c r="D51" i="45"/>
  <c r="E51" i="45"/>
  <c r="B52" i="45"/>
  <c r="C52" i="45"/>
  <c r="D52" i="45"/>
  <c r="E52" i="45"/>
  <c r="B53" i="45"/>
  <c r="C53" i="45"/>
  <c r="D53" i="45"/>
  <c r="E53" i="45"/>
  <c r="B54" i="45"/>
  <c r="C54" i="45"/>
  <c r="D54" i="45"/>
  <c r="E54" i="45"/>
  <c r="B55" i="45"/>
  <c r="C55" i="45"/>
  <c r="D55" i="45"/>
  <c r="E55" i="45"/>
  <c r="B56" i="45"/>
  <c r="C56" i="45"/>
  <c r="D56" i="45"/>
  <c r="E56" i="45"/>
  <c r="B57" i="45"/>
  <c r="C57" i="45"/>
  <c r="D57" i="45"/>
  <c r="E57" i="45"/>
  <c r="B58" i="45"/>
  <c r="C58" i="45"/>
  <c r="D58" i="45"/>
  <c r="E58" i="45"/>
  <c r="B59" i="45"/>
  <c r="C59" i="45"/>
  <c r="D59" i="45"/>
  <c r="E59" i="45"/>
  <c r="B60" i="45"/>
  <c r="C60" i="45"/>
  <c r="D60" i="45"/>
  <c r="E60" i="45"/>
  <c r="B61" i="45"/>
  <c r="C61" i="45"/>
  <c r="D61" i="45"/>
  <c r="E61" i="45"/>
  <c r="B62" i="45"/>
  <c r="C62" i="45"/>
  <c r="D62" i="45"/>
  <c r="E62" i="45"/>
  <c r="B63" i="45"/>
  <c r="C63" i="45"/>
  <c r="D63" i="45"/>
  <c r="E63" i="45"/>
  <c r="B64" i="45"/>
  <c r="C64" i="45"/>
  <c r="D64" i="45"/>
  <c r="E64" i="45"/>
  <c r="B65" i="45"/>
  <c r="C65" i="45"/>
  <c r="D65" i="45"/>
  <c r="E65" i="45"/>
  <c r="B66" i="45"/>
  <c r="C66" i="45"/>
  <c r="D66" i="45"/>
  <c r="E66" i="45"/>
  <c r="B67" i="45"/>
  <c r="C67" i="45"/>
  <c r="D67" i="45"/>
  <c r="E67" i="45"/>
  <c r="B68" i="45"/>
  <c r="C68" i="45"/>
  <c r="D68" i="45"/>
  <c r="E68" i="45"/>
  <c r="B69" i="45"/>
  <c r="C69" i="45"/>
  <c r="D69" i="45"/>
  <c r="E69" i="45"/>
  <c r="B70" i="45"/>
  <c r="C70" i="45"/>
  <c r="D70" i="45"/>
  <c r="E70" i="45"/>
  <c r="B71" i="45"/>
  <c r="C71" i="45"/>
  <c r="D71" i="45"/>
  <c r="E71" i="45"/>
  <c r="B72" i="45"/>
  <c r="C72" i="45"/>
  <c r="D72" i="45"/>
  <c r="E72" i="45"/>
  <c r="B73" i="45"/>
  <c r="C73" i="45"/>
  <c r="D73" i="45"/>
  <c r="E73" i="45"/>
  <c r="B74" i="45"/>
  <c r="C74" i="45"/>
  <c r="D74" i="45"/>
  <c r="E74" i="45"/>
  <c r="B75" i="45"/>
  <c r="C75" i="45"/>
  <c r="D75" i="45"/>
  <c r="E75" i="45"/>
  <c r="B76" i="45"/>
  <c r="C76" i="45"/>
  <c r="D76" i="45"/>
  <c r="E76" i="45"/>
  <c r="B77" i="45"/>
  <c r="C77" i="45"/>
  <c r="D77" i="45"/>
  <c r="E77" i="45"/>
  <c r="B78" i="45"/>
  <c r="C78" i="45"/>
  <c r="D78" i="45"/>
  <c r="E78" i="45"/>
  <c r="B79" i="45"/>
  <c r="C79" i="45"/>
  <c r="D79" i="45"/>
  <c r="E79" i="45"/>
  <c r="B4" i="46"/>
  <c r="C4" i="46"/>
  <c r="D4" i="46"/>
  <c r="E4" i="46"/>
  <c r="B5" i="46"/>
  <c r="C5" i="46"/>
  <c r="D5" i="46"/>
  <c r="E5" i="46"/>
  <c r="B6" i="46"/>
  <c r="C6" i="46"/>
  <c r="D6" i="46"/>
  <c r="E6" i="46"/>
  <c r="B7" i="46"/>
  <c r="C7" i="46"/>
  <c r="D7" i="46"/>
  <c r="E7" i="46"/>
  <c r="B8" i="46"/>
  <c r="C8" i="46"/>
  <c r="D8" i="46"/>
  <c r="E8" i="46"/>
  <c r="B9" i="46"/>
  <c r="C9" i="46"/>
  <c r="D9" i="46"/>
  <c r="E9" i="46"/>
  <c r="B10" i="46"/>
  <c r="C10" i="46"/>
  <c r="D10" i="46"/>
  <c r="E10" i="46"/>
  <c r="B11" i="46"/>
  <c r="C11" i="46"/>
  <c r="D11" i="46"/>
  <c r="E11" i="46"/>
  <c r="B12" i="46"/>
  <c r="C12" i="46"/>
  <c r="D12" i="46"/>
  <c r="E12" i="46"/>
  <c r="B13" i="46"/>
  <c r="C13" i="46"/>
  <c r="D13" i="46"/>
  <c r="E13" i="46"/>
  <c r="B14" i="46"/>
  <c r="C14" i="46"/>
  <c r="D14" i="46"/>
  <c r="E14" i="46"/>
  <c r="B15" i="46"/>
  <c r="C15" i="46"/>
  <c r="D15" i="46"/>
  <c r="E15" i="46"/>
  <c r="B16" i="46"/>
  <c r="C16" i="46"/>
  <c r="D16" i="46"/>
  <c r="E16" i="46"/>
  <c r="B17" i="46"/>
  <c r="C17" i="46"/>
  <c r="D17" i="46"/>
  <c r="E17" i="46"/>
  <c r="B18" i="46"/>
  <c r="C18" i="46"/>
  <c r="D18" i="46"/>
  <c r="E18" i="46"/>
  <c r="B19" i="46"/>
  <c r="C19" i="46"/>
  <c r="D19" i="46"/>
  <c r="E19" i="46"/>
  <c r="B20" i="46"/>
  <c r="C20" i="46"/>
  <c r="D20" i="46"/>
  <c r="E20" i="46"/>
  <c r="B21" i="46"/>
  <c r="C21" i="46"/>
  <c r="D21" i="46"/>
  <c r="E21" i="46"/>
  <c r="B22" i="46"/>
  <c r="C22" i="46"/>
  <c r="D22" i="46"/>
  <c r="E22" i="46"/>
  <c r="B23" i="46"/>
  <c r="C23" i="46"/>
  <c r="D23" i="46"/>
  <c r="E23" i="46"/>
  <c r="B24" i="46"/>
  <c r="C24" i="46"/>
  <c r="D24" i="46"/>
  <c r="E24" i="46"/>
  <c r="B25" i="46"/>
  <c r="C25" i="46"/>
  <c r="D25" i="46"/>
  <c r="E25" i="46"/>
  <c r="B26" i="46"/>
  <c r="C26" i="46"/>
  <c r="D26" i="46"/>
  <c r="E26" i="46"/>
  <c r="B27" i="46"/>
  <c r="C27" i="46"/>
  <c r="D27" i="46"/>
  <c r="E27" i="46"/>
  <c r="B28" i="46"/>
  <c r="C28" i="46"/>
  <c r="D28" i="46"/>
  <c r="E28" i="46"/>
  <c r="B29" i="46"/>
  <c r="C29" i="46"/>
  <c r="D29" i="46"/>
  <c r="E29" i="46"/>
  <c r="B30" i="46"/>
  <c r="C30" i="46"/>
  <c r="D30" i="46"/>
  <c r="E30" i="46"/>
  <c r="B31" i="46"/>
  <c r="C31" i="46"/>
  <c r="D31" i="46"/>
  <c r="E31" i="46"/>
  <c r="B32" i="46"/>
  <c r="C32" i="46"/>
  <c r="D32" i="46"/>
  <c r="E32" i="46"/>
  <c r="B33" i="46"/>
  <c r="C33" i="46"/>
  <c r="D33" i="46"/>
  <c r="E33" i="46"/>
  <c r="B34" i="46"/>
  <c r="C34" i="46"/>
  <c r="D34" i="46"/>
  <c r="E34" i="46"/>
  <c r="B35" i="46"/>
  <c r="C35" i="46"/>
  <c r="D35" i="46"/>
  <c r="E35" i="46"/>
  <c r="B36" i="46"/>
  <c r="C36" i="46"/>
  <c r="D36" i="46"/>
  <c r="E36" i="46"/>
  <c r="B37" i="46"/>
  <c r="C37" i="46"/>
  <c r="D37" i="46"/>
  <c r="E37" i="46"/>
  <c r="B38" i="46"/>
  <c r="C38" i="46"/>
  <c r="D38" i="46"/>
  <c r="E38" i="46"/>
  <c r="B39" i="46"/>
  <c r="C39" i="46"/>
  <c r="D39" i="46"/>
  <c r="E39" i="46"/>
  <c r="B40" i="46"/>
  <c r="C40" i="46"/>
  <c r="D40" i="46"/>
  <c r="E40" i="46"/>
  <c r="B41" i="46"/>
  <c r="C41" i="46"/>
  <c r="D41" i="46"/>
  <c r="E41" i="46"/>
  <c r="B42" i="46"/>
  <c r="C42" i="46"/>
  <c r="D42" i="46"/>
  <c r="E42" i="46"/>
  <c r="B43" i="46"/>
  <c r="C43" i="46"/>
  <c r="D43" i="46"/>
  <c r="E43" i="46"/>
  <c r="B44" i="46"/>
  <c r="C44" i="46"/>
  <c r="D44" i="46"/>
  <c r="E44" i="46"/>
  <c r="B45" i="46"/>
  <c r="C45" i="46"/>
  <c r="D45" i="46"/>
  <c r="E45" i="46"/>
  <c r="B46" i="46"/>
  <c r="C46" i="46"/>
  <c r="D46" i="46"/>
  <c r="E46" i="46"/>
  <c r="B47" i="46"/>
  <c r="C47" i="46"/>
  <c r="D47" i="46"/>
  <c r="E47" i="46"/>
  <c r="B48" i="46"/>
  <c r="C48" i="46"/>
  <c r="D48" i="46"/>
  <c r="E48" i="46"/>
  <c r="B49" i="46"/>
  <c r="C49" i="46"/>
  <c r="D49" i="46"/>
  <c r="E49" i="46"/>
  <c r="B50" i="46"/>
  <c r="C50" i="46"/>
  <c r="D50" i="46"/>
  <c r="E50" i="46"/>
  <c r="B51" i="46"/>
  <c r="C51" i="46"/>
  <c r="D51" i="46"/>
  <c r="E51" i="46"/>
  <c r="B52" i="46"/>
  <c r="C52" i="46"/>
  <c r="D52" i="46"/>
  <c r="E52" i="46"/>
  <c r="B53" i="46"/>
  <c r="C53" i="46"/>
  <c r="D53" i="46"/>
  <c r="E53" i="46"/>
  <c r="B54" i="46"/>
  <c r="C54" i="46"/>
  <c r="D54" i="46"/>
  <c r="E54" i="46"/>
  <c r="B55" i="46"/>
  <c r="C55" i="46"/>
  <c r="D55" i="46"/>
  <c r="E55" i="46"/>
  <c r="B56" i="46"/>
  <c r="C56" i="46"/>
  <c r="D56" i="46"/>
  <c r="E56" i="46"/>
  <c r="B57" i="46"/>
  <c r="C57" i="46"/>
  <c r="D57" i="46"/>
  <c r="E57" i="46"/>
  <c r="B58" i="46"/>
  <c r="C58" i="46"/>
  <c r="D58" i="46"/>
  <c r="E58" i="46"/>
  <c r="B59" i="46"/>
  <c r="C59" i="46"/>
  <c r="D59" i="46"/>
  <c r="E59" i="46"/>
  <c r="B60" i="46"/>
  <c r="C60" i="46"/>
  <c r="D60" i="46"/>
  <c r="E60" i="46"/>
  <c r="B61" i="46"/>
  <c r="C61" i="46"/>
  <c r="D61" i="46"/>
  <c r="E61" i="46"/>
  <c r="B62" i="46"/>
  <c r="C62" i="46"/>
  <c r="D62" i="46"/>
  <c r="E62" i="46"/>
  <c r="B63" i="46"/>
  <c r="C63" i="46"/>
  <c r="D63" i="46"/>
  <c r="E63" i="46"/>
  <c r="B64" i="46"/>
  <c r="C64" i="46"/>
  <c r="D64" i="46"/>
  <c r="E64" i="46"/>
  <c r="B65" i="46"/>
  <c r="C65" i="46"/>
  <c r="D65" i="46"/>
  <c r="E65" i="46"/>
  <c r="B66" i="46"/>
  <c r="C66" i="46"/>
  <c r="D66" i="46"/>
  <c r="E66" i="46"/>
  <c r="B67" i="46"/>
  <c r="C67" i="46"/>
  <c r="D67" i="46"/>
  <c r="E67" i="46"/>
  <c r="B68" i="46"/>
  <c r="C68" i="46"/>
  <c r="D68" i="46"/>
  <c r="E68" i="46"/>
  <c r="B69" i="46"/>
  <c r="C69" i="46"/>
  <c r="D69" i="46"/>
  <c r="E69" i="46"/>
  <c r="B70" i="46"/>
  <c r="C70" i="46"/>
  <c r="D70" i="46"/>
  <c r="E70" i="46"/>
  <c r="B71" i="46"/>
  <c r="C71" i="46"/>
  <c r="D71" i="46"/>
  <c r="E71" i="46"/>
  <c r="B72" i="46"/>
  <c r="C72" i="46"/>
  <c r="D72" i="46"/>
  <c r="E72" i="46"/>
  <c r="B73" i="46"/>
  <c r="C73" i="46"/>
  <c r="D73" i="46"/>
  <c r="E73" i="46"/>
  <c r="B74" i="46"/>
  <c r="C74" i="46"/>
  <c r="D74" i="46"/>
  <c r="E74" i="46"/>
  <c r="B75" i="46"/>
  <c r="C75" i="46"/>
  <c r="D75" i="46"/>
  <c r="E75" i="46"/>
  <c r="B76" i="46"/>
  <c r="C76" i="46"/>
  <c r="D76" i="46"/>
  <c r="E76" i="46"/>
  <c r="B77" i="46"/>
  <c r="C77" i="46"/>
  <c r="D77" i="46"/>
  <c r="E77" i="46"/>
  <c r="B78" i="46"/>
  <c r="C78" i="46"/>
  <c r="D78" i="46"/>
  <c r="E78" i="46"/>
  <c r="B79" i="46"/>
  <c r="C79" i="46"/>
  <c r="D79" i="46"/>
  <c r="E79" i="46"/>
  <c r="B4" i="47"/>
  <c r="C4" i="47"/>
  <c r="D4" i="47"/>
  <c r="E4" i="47"/>
  <c r="B5" i="47"/>
  <c r="C5" i="47"/>
  <c r="D5" i="47"/>
  <c r="E5" i="47"/>
  <c r="B6" i="47"/>
  <c r="C6" i="47"/>
  <c r="D6" i="47"/>
  <c r="E6" i="47"/>
  <c r="B7" i="47"/>
  <c r="C7" i="47"/>
  <c r="D7" i="47"/>
  <c r="E7" i="47"/>
  <c r="B8" i="47"/>
  <c r="C8" i="47"/>
  <c r="D8" i="47"/>
  <c r="E8" i="47"/>
  <c r="B9" i="47"/>
  <c r="C9" i="47"/>
  <c r="D9" i="47"/>
  <c r="E9" i="47"/>
  <c r="B10" i="47"/>
  <c r="C10" i="47"/>
  <c r="D10" i="47"/>
  <c r="E10" i="47"/>
  <c r="B11" i="47"/>
  <c r="C11" i="47"/>
  <c r="D11" i="47"/>
  <c r="E11" i="47"/>
  <c r="B12" i="47"/>
  <c r="C12" i="47"/>
  <c r="D12" i="47"/>
  <c r="E12" i="47"/>
  <c r="B13" i="47"/>
  <c r="C13" i="47"/>
  <c r="D13" i="47"/>
  <c r="E13" i="47"/>
  <c r="B14" i="47"/>
  <c r="C14" i="47"/>
  <c r="D14" i="47"/>
  <c r="E14" i="47"/>
  <c r="B15" i="47"/>
  <c r="C15" i="47"/>
  <c r="D15" i="47"/>
  <c r="E15" i="47"/>
  <c r="B16" i="47"/>
  <c r="C16" i="47"/>
  <c r="D16" i="47"/>
  <c r="E16" i="47"/>
  <c r="B17" i="47"/>
  <c r="C17" i="47"/>
  <c r="D17" i="47"/>
  <c r="E17" i="47"/>
  <c r="B18" i="47"/>
  <c r="C18" i="47"/>
  <c r="D18" i="47"/>
  <c r="E18" i="47"/>
  <c r="B19" i="47"/>
  <c r="C19" i="47"/>
  <c r="D19" i="47"/>
  <c r="E19" i="47"/>
  <c r="B20" i="47"/>
  <c r="C20" i="47"/>
  <c r="D20" i="47"/>
  <c r="E20" i="47"/>
  <c r="B21" i="47"/>
  <c r="C21" i="47"/>
  <c r="D21" i="47"/>
  <c r="E21" i="47"/>
  <c r="B22" i="47"/>
  <c r="C22" i="47"/>
  <c r="D22" i="47"/>
  <c r="E22" i="47"/>
  <c r="B23" i="47"/>
  <c r="C23" i="47"/>
  <c r="D23" i="47"/>
  <c r="E23" i="47"/>
  <c r="B24" i="47"/>
  <c r="C24" i="47"/>
  <c r="D24" i="47"/>
  <c r="E24" i="47"/>
  <c r="B25" i="47"/>
  <c r="C25" i="47"/>
  <c r="D25" i="47"/>
  <c r="E25" i="47"/>
  <c r="B26" i="47"/>
  <c r="C26" i="47"/>
  <c r="D26" i="47"/>
  <c r="E26" i="47"/>
  <c r="B27" i="47"/>
  <c r="C27" i="47"/>
  <c r="D27" i="47"/>
  <c r="E27" i="47"/>
  <c r="B28" i="47"/>
  <c r="C28" i="47"/>
  <c r="D28" i="47"/>
  <c r="E28" i="47"/>
  <c r="B29" i="47"/>
  <c r="C29" i="47"/>
  <c r="D29" i="47"/>
  <c r="E29" i="47"/>
  <c r="B30" i="47"/>
  <c r="C30" i="47"/>
  <c r="D30" i="47"/>
  <c r="E30" i="47"/>
  <c r="B31" i="47"/>
  <c r="C31" i="47"/>
  <c r="D31" i="47"/>
  <c r="E31" i="47"/>
  <c r="B32" i="47"/>
  <c r="C32" i="47"/>
  <c r="D32" i="47"/>
  <c r="E32" i="47"/>
  <c r="B33" i="47"/>
  <c r="C33" i="47"/>
  <c r="D33" i="47"/>
  <c r="E33" i="47"/>
  <c r="B34" i="47"/>
  <c r="C34" i="47"/>
  <c r="D34" i="47"/>
  <c r="E34" i="47"/>
  <c r="B35" i="47"/>
  <c r="C35" i="47"/>
  <c r="D35" i="47"/>
  <c r="E35" i="47"/>
  <c r="B36" i="47"/>
  <c r="C36" i="47"/>
  <c r="D36" i="47"/>
  <c r="E36" i="47"/>
  <c r="B37" i="47"/>
  <c r="C37" i="47"/>
  <c r="D37" i="47"/>
  <c r="E37" i="47"/>
  <c r="B38" i="47"/>
  <c r="C38" i="47"/>
  <c r="D38" i="47"/>
  <c r="E38" i="47"/>
  <c r="B39" i="47"/>
  <c r="C39" i="47"/>
  <c r="D39" i="47"/>
  <c r="E39" i="47"/>
  <c r="B40" i="47"/>
  <c r="C40" i="47"/>
  <c r="D40" i="47"/>
  <c r="E40" i="47"/>
  <c r="B41" i="47"/>
  <c r="C41" i="47"/>
  <c r="D41" i="47"/>
  <c r="E41" i="47"/>
  <c r="B42" i="47"/>
  <c r="C42" i="47"/>
  <c r="D42" i="47"/>
  <c r="E42" i="47"/>
  <c r="B43" i="47"/>
  <c r="C43" i="47"/>
  <c r="D43" i="47"/>
  <c r="E43" i="47"/>
  <c r="B44" i="47"/>
  <c r="C44" i="47"/>
  <c r="D44" i="47"/>
  <c r="E44" i="47"/>
  <c r="B45" i="47"/>
  <c r="C45" i="47"/>
  <c r="D45" i="47"/>
  <c r="E45" i="47"/>
  <c r="B46" i="47"/>
  <c r="C46" i="47"/>
  <c r="D46" i="47"/>
  <c r="E46" i="47"/>
  <c r="B47" i="47"/>
  <c r="C47" i="47"/>
  <c r="D47" i="47"/>
  <c r="E47" i="47"/>
  <c r="B48" i="47"/>
  <c r="C48" i="47"/>
  <c r="D48" i="47"/>
  <c r="E48" i="47"/>
  <c r="B49" i="47"/>
  <c r="C49" i="47"/>
  <c r="D49" i="47"/>
  <c r="E49" i="47"/>
  <c r="B50" i="47"/>
  <c r="C50" i="47"/>
  <c r="D50" i="47"/>
  <c r="E50" i="47"/>
  <c r="B51" i="47"/>
  <c r="C51" i="47"/>
  <c r="D51" i="47"/>
  <c r="E51" i="47"/>
  <c r="B52" i="47"/>
  <c r="C52" i="47"/>
  <c r="D52" i="47"/>
  <c r="E52" i="47"/>
  <c r="B53" i="47"/>
  <c r="C53" i="47"/>
  <c r="D53" i="47"/>
  <c r="E53" i="47"/>
  <c r="B54" i="47"/>
  <c r="C54" i="47"/>
  <c r="D54" i="47"/>
  <c r="E54" i="47"/>
  <c r="B55" i="47"/>
  <c r="C55" i="47"/>
  <c r="D55" i="47"/>
  <c r="E55" i="47"/>
  <c r="B56" i="47"/>
  <c r="C56" i="47"/>
  <c r="D56" i="47"/>
  <c r="E56" i="47"/>
  <c r="B57" i="47"/>
  <c r="C57" i="47"/>
  <c r="D57" i="47"/>
  <c r="E57" i="47"/>
  <c r="B58" i="47"/>
  <c r="C58" i="47"/>
  <c r="D58" i="47"/>
  <c r="E58" i="47"/>
  <c r="B59" i="47"/>
  <c r="C59" i="47"/>
  <c r="D59" i="47"/>
  <c r="E59" i="47"/>
  <c r="B60" i="47"/>
  <c r="C60" i="47"/>
  <c r="D60" i="47"/>
  <c r="E60" i="47"/>
  <c r="B61" i="47"/>
  <c r="C61" i="47"/>
  <c r="D61" i="47"/>
  <c r="E61" i="47"/>
  <c r="B62" i="47"/>
  <c r="C62" i="47"/>
  <c r="D62" i="47"/>
  <c r="E62" i="47"/>
  <c r="B63" i="47"/>
  <c r="C63" i="47"/>
  <c r="D63" i="47"/>
  <c r="E63" i="47"/>
  <c r="B64" i="47"/>
  <c r="C64" i="47"/>
  <c r="D64" i="47"/>
  <c r="E64" i="47"/>
  <c r="B65" i="47"/>
  <c r="C65" i="47"/>
  <c r="D65" i="47"/>
  <c r="E65" i="47"/>
  <c r="B66" i="47"/>
  <c r="C66" i="47"/>
  <c r="D66" i="47"/>
  <c r="E66" i="47"/>
  <c r="B67" i="47"/>
  <c r="C67" i="47"/>
  <c r="D67" i="47"/>
  <c r="E67" i="47"/>
  <c r="B68" i="47"/>
  <c r="C68" i="47"/>
  <c r="D68" i="47"/>
  <c r="E68" i="47"/>
  <c r="B69" i="47"/>
  <c r="C69" i="47"/>
  <c r="D69" i="47"/>
  <c r="E69" i="47"/>
  <c r="B70" i="47"/>
  <c r="C70" i="47"/>
  <c r="D70" i="47"/>
  <c r="E70" i="47"/>
  <c r="B71" i="47"/>
  <c r="C71" i="47"/>
  <c r="D71" i="47"/>
  <c r="E71" i="47"/>
  <c r="B72" i="47"/>
  <c r="C72" i="47"/>
  <c r="D72" i="47"/>
  <c r="E72" i="47"/>
  <c r="B73" i="47"/>
  <c r="C73" i="47"/>
  <c r="D73" i="47"/>
  <c r="E73" i="47"/>
  <c r="B74" i="47"/>
  <c r="C74" i="47"/>
  <c r="D74" i="47"/>
  <c r="E74" i="47"/>
  <c r="B75" i="47"/>
  <c r="C75" i="47"/>
  <c r="D75" i="47"/>
  <c r="E75" i="47"/>
  <c r="B76" i="47"/>
  <c r="C76" i="47"/>
  <c r="D76" i="47"/>
  <c r="E76" i="47"/>
  <c r="B77" i="47"/>
  <c r="C77" i="47"/>
  <c r="D77" i="47"/>
  <c r="E77" i="47"/>
  <c r="B78" i="47"/>
  <c r="C78" i="47"/>
  <c r="D78" i="47"/>
  <c r="E78" i="47"/>
  <c r="B79" i="47"/>
  <c r="C79" i="47"/>
  <c r="D79" i="47"/>
  <c r="E79" i="47"/>
  <c r="B4" i="48"/>
  <c r="C4" i="48"/>
  <c r="D4" i="48"/>
  <c r="E4" i="48"/>
  <c r="B5" i="48"/>
  <c r="C5" i="48"/>
  <c r="D5" i="48"/>
  <c r="E5" i="48"/>
  <c r="B6" i="48"/>
  <c r="C6" i="48"/>
  <c r="D6" i="48"/>
  <c r="E6" i="48"/>
  <c r="B7" i="48"/>
  <c r="C7" i="48"/>
  <c r="D7" i="48"/>
  <c r="E7" i="48"/>
  <c r="B8" i="48"/>
  <c r="C8" i="48"/>
  <c r="D8" i="48"/>
  <c r="E8" i="48"/>
  <c r="B9" i="48"/>
  <c r="C9" i="48"/>
  <c r="D9" i="48"/>
  <c r="E9" i="48"/>
  <c r="B10" i="48"/>
  <c r="C10" i="48"/>
  <c r="D10" i="48"/>
  <c r="E10" i="48"/>
  <c r="B11" i="48"/>
  <c r="C11" i="48"/>
  <c r="D11" i="48"/>
  <c r="E11" i="48"/>
  <c r="B12" i="48"/>
  <c r="C12" i="48"/>
  <c r="D12" i="48"/>
  <c r="E12" i="48"/>
  <c r="B13" i="48"/>
  <c r="C13" i="48"/>
  <c r="D13" i="48"/>
  <c r="E13" i="48"/>
  <c r="B14" i="48"/>
  <c r="C14" i="48"/>
  <c r="D14" i="48"/>
  <c r="E14" i="48"/>
  <c r="B15" i="48"/>
  <c r="C15" i="48"/>
  <c r="D15" i="48"/>
  <c r="E15" i="48"/>
  <c r="B16" i="48"/>
  <c r="C16" i="48"/>
  <c r="D16" i="48"/>
  <c r="E16" i="48"/>
  <c r="B17" i="48"/>
  <c r="C17" i="48"/>
  <c r="D17" i="48"/>
  <c r="E17" i="48"/>
  <c r="B18" i="48"/>
  <c r="C18" i="48"/>
  <c r="D18" i="48"/>
  <c r="E18" i="48"/>
  <c r="B19" i="48"/>
  <c r="C19" i="48"/>
  <c r="D19" i="48"/>
  <c r="E19" i="48"/>
  <c r="B20" i="48"/>
  <c r="C20" i="48"/>
  <c r="D20" i="48"/>
  <c r="E20" i="48"/>
  <c r="B21" i="48"/>
  <c r="C21" i="48"/>
  <c r="D21" i="48"/>
  <c r="E21" i="48"/>
  <c r="B22" i="48"/>
  <c r="C22" i="48"/>
  <c r="D22" i="48"/>
  <c r="E22" i="48"/>
  <c r="B23" i="48"/>
  <c r="C23" i="48"/>
  <c r="D23" i="48"/>
  <c r="E23" i="48"/>
  <c r="B24" i="48"/>
  <c r="C24" i="48"/>
  <c r="D24" i="48"/>
  <c r="E24" i="48"/>
  <c r="B25" i="48"/>
  <c r="C25" i="48"/>
  <c r="D25" i="48"/>
  <c r="E25" i="48"/>
  <c r="B26" i="48"/>
  <c r="C26" i="48"/>
  <c r="D26" i="48"/>
  <c r="E26" i="48"/>
  <c r="B27" i="48"/>
  <c r="C27" i="48"/>
  <c r="D27" i="48"/>
  <c r="E27" i="48"/>
  <c r="B28" i="48"/>
  <c r="C28" i="48"/>
  <c r="D28" i="48"/>
  <c r="E28" i="48"/>
  <c r="B29" i="48"/>
  <c r="C29" i="48"/>
  <c r="D29" i="48"/>
  <c r="E29" i="48"/>
  <c r="B30" i="48"/>
  <c r="C30" i="48"/>
  <c r="D30" i="48"/>
  <c r="E30" i="48"/>
  <c r="B31" i="48"/>
  <c r="C31" i="48"/>
  <c r="D31" i="48"/>
  <c r="E31" i="48"/>
  <c r="B32" i="48"/>
  <c r="C32" i="48"/>
  <c r="D32" i="48"/>
  <c r="E32" i="48"/>
  <c r="B33" i="48"/>
  <c r="C33" i="48"/>
  <c r="D33" i="48"/>
  <c r="E33" i="48"/>
  <c r="B34" i="48"/>
  <c r="C34" i="48"/>
  <c r="D34" i="48"/>
  <c r="E34" i="48"/>
  <c r="B35" i="48"/>
  <c r="C35" i="48"/>
  <c r="D35" i="48"/>
  <c r="E35" i="48"/>
  <c r="B36" i="48"/>
  <c r="C36" i="48"/>
  <c r="D36" i="48"/>
  <c r="E36" i="48"/>
  <c r="B37" i="48"/>
  <c r="C37" i="48"/>
  <c r="D37" i="48"/>
  <c r="E37" i="48"/>
  <c r="B38" i="48"/>
  <c r="C38" i="48"/>
  <c r="D38" i="48"/>
  <c r="E38" i="48"/>
  <c r="B39" i="48"/>
  <c r="C39" i="48"/>
  <c r="D39" i="48"/>
  <c r="E39" i="48"/>
  <c r="B40" i="48"/>
  <c r="C40" i="48"/>
  <c r="D40" i="48"/>
  <c r="E40" i="48"/>
  <c r="B41" i="48"/>
  <c r="C41" i="48"/>
  <c r="D41" i="48"/>
  <c r="E41" i="48"/>
  <c r="B42" i="48"/>
  <c r="C42" i="48"/>
  <c r="D42" i="48"/>
  <c r="E42" i="48"/>
  <c r="B43" i="48"/>
  <c r="C43" i="48"/>
  <c r="D43" i="48"/>
  <c r="E43" i="48"/>
  <c r="B44" i="48"/>
  <c r="C44" i="48"/>
  <c r="D44" i="48"/>
  <c r="E44" i="48"/>
  <c r="B45" i="48"/>
  <c r="C45" i="48"/>
  <c r="D45" i="48"/>
  <c r="E45" i="48"/>
  <c r="B46" i="48"/>
  <c r="C46" i="48"/>
  <c r="D46" i="48"/>
  <c r="E46" i="48"/>
  <c r="B47" i="48"/>
  <c r="C47" i="48"/>
  <c r="D47" i="48"/>
  <c r="E47" i="48"/>
  <c r="B48" i="48"/>
  <c r="C48" i="48"/>
  <c r="D48" i="48"/>
  <c r="E48" i="48"/>
  <c r="B49" i="48"/>
  <c r="C49" i="48"/>
  <c r="D49" i="48"/>
  <c r="E49" i="48"/>
  <c r="B50" i="48"/>
  <c r="C50" i="48"/>
  <c r="D50" i="48"/>
  <c r="E50" i="48"/>
  <c r="B51" i="48"/>
  <c r="C51" i="48"/>
  <c r="D51" i="48"/>
  <c r="E51" i="48"/>
  <c r="B52" i="48"/>
  <c r="C52" i="48"/>
  <c r="D52" i="48"/>
  <c r="E52" i="48"/>
  <c r="B53" i="48"/>
  <c r="C53" i="48"/>
  <c r="D53" i="48"/>
  <c r="E53" i="48"/>
  <c r="B54" i="48"/>
  <c r="C54" i="48"/>
  <c r="D54" i="48"/>
  <c r="E54" i="48"/>
  <c r="B55" i="48"/>
  <c r="C55" i="48"/>
  <c r="D55" i="48"/>
  <c r="E55" i="48"/>
  <c r="B56" i="48"/>
  <c r="C56" i="48"/>
  <c r="D56" i="48"/>
  <c r="E56" i="48"/>
  <c r="B57" i="48"/>
  <c r="C57" i="48"/>
  <c r="D57" i="48"/>
  <c r="E57" i="48"/>
  <c r="B58" i="48"/>
  <c r="C58" i="48"/>
  <c r="D58" i="48"/>
  <c r="E58" i="48"/>
  <c r="B59" i="48"/>
  <c r="C59" i="48"/>
  <c r="D59" i="48"/>
  <c r="E59" i="48"/>
  <c r="B60" i="48"/>
  <c r="C60" i="48"/>
  <c r="D60" i="48"/>
  <c r="E60" i="48"/>
  <c r="B61" i="48"/>
  <c r="C61" i="48"/>
  <c r="D61" i="48"/>
  <c r="E61" i="48"/>
  <c r="B62" i="48"/>
  <c r="C62" i="48"/>
  <c r="D62" i="48"/>
  <c r="E62" i="48"/>
  <c r="B63" i="48"/>
  <c r="C63" i="48"/>
  <c r="D63" i="48"/>
  <c r="E63" i="48"/>
  <c r="B64" i="48"/>
  <c r="C64" i="48"/>
  <c r="D64" i="48"/>
  <c r="E64" i="48"/>
  <c r="B65" i="48"/>
  <c r="C65" i="48"/>
  <c r="D65" i="48"/>
  <c r="E65" i="48"/>
  <c r="B66" i="48"/>
  <c r="C66" i="48"/>
  <c r="D66" i="48"/>
  <c r="E66" i="48"/>
  <c r="B67" i="48"/>
  <c r="C67" i="48"/>
  <c r="D67" i="48"/>
  <c r="E67" i="48"/>
  <c r="B68" i="48"/>
  <c r="C68" i="48"/>
  <c r="D68" i="48"/>
  <c r="E68" i="48"/>
  <c r="B69" i="48"/>
  <c r="C69" i="48"/>
  <c r="D69" i="48"/>
  <c r="E69" i="48"/>
  <c r="B70" i="48"/>
  <c r="C70" i="48"/>
  <c r="D70" i="48"/>
  <c r="E70" i="48"/>
  <c r="B71" i="48"/>
  <c r="C71" i="48"/>
  <c r="D71" i="48"/>
  <c r="E71" i="48"/>
  <c r="B72" i="48"/>
  <c r="C72" i="48"/>
  <c r="D72" i="48"/>
  <c r="E72" i="48"/>
  <c r="B73" i="48"/>
  <c r="C73" i="48"/>
  <c r="D73" i="48"/>
  <c r="E73" i="48"/>
  <c r="B74" i="48"/>
  <c r="C74" i="48"/>
  <c r="D74" i="48"/>
  <c r="E74" i="48"/>
  <c r="B75" i="48"/>
  <c r="C75" i="48"/>
  <c r="D75" i="48"/>
  <c r="E75" i="48"/>
  <c r="B76" i="48"/>
  <c r="C76" i="48"/>
  <c r="D76" i="48"/>
  <c r="E76" i="48"/>
  <c r="B77" i="48"/>
  <c r="C77" i="48"/>
  <c r="D77" i="48"/>
  <c r="E77" i="48"/>
  <c r="B78" i="48"/>
  <c r="C78" i="48"/>
  <c r="D78" i="48"/>
  <c r="E78" i="48"/>
  <c r="B79" i="48"/>
  <c r="C79" i="48"/>
  <c r="D79" i="48"/>
  <c r="E79" i="48"/>
  <c r="B4" i="50"/>
  <c r="C4" i="50"/>
  <c r="D4" i="50"/>
  <c r="E4" i="50"/>
  <c r="B5" i="50"/>
  <c r="C5" i="50"/>
  <c r="D5" i="50"/>
  <c r="E5" i="50"/>
  <c r="B6" i="50"/>
  <c r="C6" i="50"/>
  <c r="D6" i="50"/>
  <c r="E6" i="50"/>
  <c r="B7" i="50"/>
  <c r="C7" i="50"/>
  <c r="D7" i="50"/>
  <c r="E7" i="50"/>
  <c r="B8" i="50"/>
  <c r="C8" i="50"/>
  <c r="D8" i="50"/>
  <c r="E8" i="50"/>
  <c r="B9" i="50"/>
  <c r="C9" i="50"/>
  <c r="D9" i="50"/>
  <c r="E9" i="50"/>
  <c r="B10" i="50"/>
  <c r="C10" i="50"/>
  <c r="D10" i="50"/>
  <c r="E10" i="50"/>
  <c r="B11" i="50"/>
  <c r="C11" i="50"/>
  <c r="D11" i="50"/>
  <c r="E11" i="50"/>
  <c r="B12" i="50"/>
  <c r="C12" i="50"/>
  <c r="D12" i="50"/>
  <c r="E12" i="50"/>
  <c r="B13" i="50"/>
  <c r="C13" i="50"/>
  <c r="D13" i="50"/>
  <c r="E13" i="50"/>
  <c r="B14" i="50"/>
  <c r="C14" i="50"/>
  <c r="D14" i="50"/>
  <c r="E14" i="50"/>
  <c r="B15" i="50"/>
  <c r="C15" i="50"/>
  <c r="D15" i="50"/>
  <c r="E15" i="50"/>
  <c r="B16" i="50"/>
  <c r="C16" i="50"/>
  <c r="D16" i="50"/>
  <c r="E16" i="50"/>
  <c r="B17" i="50"/>
  <c r="C17" i="50"/>
  <c r="D17" i="50"/>
  <c r="E17" i="50"/>
  <c r="B18" i="50"/>
  <c r="C18" i="50"/>
  <c r="D18" i="50"/>
  <c r="E18" i="50"/>
  <c r="B19" i="50"/>
  <c r="C19" i="50"/>
  <c r="D19" i="50"/>
  <c r="E19" i="50"/>
  <c r="B20" i="50"/>
  <c r="C20" i="50"/>
  <c r="D20" i="50"/>
  <c r="E20" i="50"/>
  <c r="B21" i="50"/>
  <c r="C21" i="50"/>
  <c r="D21" i="50"/>
  <c r="E21" i="50"/>
  <c r="B22" i="50"/>
  <c r="C22" i="50"/>
  <c r="D22" i="50"/>
  <c r="E22" i="50"/>
  <c r="B23" i="50"/>
  <c r="C23" i="50"/>
  <c r="D23" i="50"/>
  <c r="E23" i="50"/>
  <c r="B24" i="50"/>
  <c r="C24" i="50"/>
  <c r="D24" i="50"/>
  <c r="E24" i="50"/>
  <c r="B25" i="50"/>
  <c r="C25" i="50"/>
  <c r="D25" i="50"/>
  <c r="E25" i="50"/>
  <c r="B26" i="50"/>
  <c r="C26" i="50"/>
  <c r="D26" i="50"/>
  <c r="E26" i="50"/>
  <c r="B27" i="50"/>
  <c r="C27" i="50"/>
  <c r="D27" i="50"/>
  <c r="E27" i="50"/>
  <c r="B28" i="50"/>
  <c r="C28" i="50"/>
  <c r="D28" i="50"/>
  <c r="E28" i="50"/>
  <c r="B29" i="50"/>
  <c r="C29" i="50"/>
  <c r="D29" i="50"/>
  <c r="E29" i="50"/>
  <c r="B30" i="50"/>
  <c r="C30" i="50"/>
  <c r="D30" i="50"/>
  <c r="E30" i="50"/>
  <c r="B31" i="50"/>
  <c r="C31" i="50"/>
  <c r="D31" i="50"/>
  <c r="E31" i="50"/>
  <c r="B32" i="50"/>
  <c r="C32" i="50"/>
  <c r="D32" i="50"/>
  <c r="E32" i="50"/>
  <c r="B33" i="50"/>
  <c r="C33" i="50"/>
  <c r="D33" i="50"/>
  <c r="E33" i="50"/>
  <c r="B34" i="50"/>
  <c r="C34" i="50"/>
  <c r="D34" i="50"/>
  <c r="E34" i="50"/>
  <c r="B35" i="50"/>
  <c r="C35" i="50"/>
  <c r="D35" i="50"/>
  <c r="E35" i="50"/>
  <c r="B36" i="50"/>
  <c r="C36" i="50"/>
  <c r="D36" i="50"/>
  <c r="E36" i="50"/>
  <c r="B37" i="50"/>
  <c r="C37" i="50"/>
  <c r="D37" i="50"/>
  <c r="E37" i="50"/>
  <c r="B38" i="50"/>
  <c r="C38" i="50"/>
  <c r="D38" i="50"/>
  <c r="E38" i="50"/>
  <c r="B39" i="50"/>
  <c r="C39" i="50"/>
  <c r="D39" i="50"/>
  <c r="E39" i="50"/>
  <c r="B40" i="50"/>
  <c r="C40" i="50"/>
  <c r="D40" i="50"/>
  <c r="E40" i="50"/>
  <c r="B41" i="50"/>
  <c r="C41" i="50"/>
  <c r="D41" i="50"/>
  <c r="E41" i="50"/>
  <c r="B42" i="50"/>
  <c r="C42" i="50"/>
  <c r="D42" i="50"/>
  <c r="E42" i="50"/>
  <c r="B43" i="50"/>
  <c r="C43" i="50"/>
  <c r="D43" i="50"/>
  <c r="E43" i="50"/>
  <c r="B44" i="50"/>
  <c r="C44" i="50"/>
  <c r="D44" i="50"/>
  <c r="E44" i="50"/>
  <c r="B45" i="50"/>
  <c r="C45" i="50"/>
  <c r="D45" i="50"/>
  <c r="E45" i="50"/>
  <c r="B46" i="50"/>
  <c r="C46" i="50"/>
  <c r="D46" i="50"/>
  <c r="E46" i="50"/>
  <c r="B47" i="50"/>
  <c r="C47" i="50"/>
  <c r="D47" i="50"/>
  <c r="E47" i="50"/>
  <c r="B48" i="50"/>
  <c r="C48" i="50"/>
  <c r="D48" i="50"/>
  <c r="E48" i="50"/>
  <c r="B49" i="50"/>
  <c r="C49" i="50"/>
  <c r="D49" i="50"/>
  <c r="E49" i="50"/>
  <c r="B50" i="50"/>
  <c r="C50" i="50"/>
  <c r="D50" i="50"/>
  <c r="E50" i="50"/>
  <c r="B51" i="50"/>
  <c r="C51" i="50"/>
  <c r="D51" i="50"/>
  <c r="E51" i="50"/>
  <c r="B52" i="50"/>
  <c r="C52" i="50"/>
  <c r="D52" i="50"/>
  <c r="E52" i="50"/>
  <c r="B53" i="50"/>
  <c r="C53" i="50"/>
  <c r="D53" i="50"/>
  <c r="E53" i="50"/>
  <c r="B54" i="50"/>
  <c r="C54" i="50"/>
  <c r="D54" i="50"/>
  <c r="E54" i="50"/>
  <c r="B55" i="50"/>
  <c r="C55" i="50"/>
  <c r="D55" i="50"/>
  <c r="E55" i="50"/>
  <c r="B56" i="50"/>
  <c r="C56" i="50"/>
  <c r="D56" i="50"/>
  <c r="E56" i="50"/>
  <c r="B57" i="50"/>
  <c r="C57" i="50"/>
  <c r="D57" i="50"/>
  <c r="E57" i="50"/>
  <c r="B58" i="50"/>
  <c r="C58" i="50"/>
  <c r="D58" i="50"/>
  <c r="E58" i="50"/>
  <c r="B59" i="50"/>
  <c r="C59" i="50"/>
  <c r="D59" i="50"/>
  <c r="E59" i="50"/>
  <c r="B60" i="50"/>
  <c r="C60" i="50"/>
  <c r="D60" i="50"/>
  <c r="E60" i="50"/>
  <c r="B61" i="50"/>
  <c r="C61" i="50"/>
  <c r="D61" i="50"/>
  <c r="E61" i="50"/>
  <c r="B62" i="50"/>
  <c r="C62" i="50"/>
  <c r="D62" i="50"/>
  <c r="E62" i="50"/>
  <c r="B63" i="50"/>
  <c r="C63" i="50"/>
  <c r="D63" i="50"/>
  <c r="E63" i="50"/>
  <c r="B64" i="50"/>
  <c r="C64" i="50"/>
  <c r="D64" i="50"/>
  <c r="E64" i="50"/>
  <c r="B65" i="50"/>
  <c r="C65" i="50"/>
  <c r="D65" i="50"/>
  <c r="E65" i="50"/>
  <c r="B66" i="50"/>
  <c r="C66" i="50"/>
  <c r="D66" i="50"/>
  <c r="E66" i="50"/>
  <c r="B67" i="50"/>
  <c r="C67" i="50"/>
  <c r="D67" i="50"/>
  <c r="E67" i="50"/>
  <c r="B68" i="50"/>
  <c r="C68" i="50"/>
  <c r="D68" i="50"/>
  <c r="E68" i="50"/>
  <c r="B69" i="50"/>
  <c r="C69" i="50"/>
  <c r="D69" i="50"/>
  <c r="E69" i="50"/>
  <c r="B70" i="50"/>
  <c r="C70" i="50"/>
  <c r="D70" i="50"/>
  <c r="E70" i="50"/>
  <c r="B71" i="50"/>
  <c r="C71" i="50"/>
  <c r="D71" i="50"/>
  <c r="E71" i="50"/>
  <c r="B72" i="50"/>
  <c r="C72" i="50"/>
  <c r="D72" i="50"/>
  <c r="E72" i="50"/>
  <c r="B73" i="50"/>
  <c r="C73" i="50"/>
  <c r="D73" i="50"/>
  <c r="E73" i="50"/>
  <c r="B74" i="50"/>
  <c r="C74" i="50"/>
  <c r="D74" i="50"/>
  <c r="E74" i="50"/>
  <c r="B75" i="50"/>
  <c r="C75" i="50"/>
  <c r="D75" i="50"/>
  <c r="E75" i="50"/>
  <c r="B76" i="50"/>
  <c r="C76" i="50"/>
  <c r="D76" i="50"/>
  <c r="E76" i="50"/>
  <c r="B77" i="50"/>
  <c r="C77" i="50"/>
  <c r="D77" i="50"/>
  <c r="E77" i="50"/>
  <c r="B78" i="50"/>
  <c r="C78" i="50"/>
  <c r="D78" i="50"/>
  <c r="E78" i="50"/>
  <c r="B79" i="50"/>
  <c r="C79" i="50"/>
  <c r="D79" i="50"/>
  <c r="E79" i="50"/>
  <c r="B4" i="51"/>
  <c r="C4" i="51"/>
  <c r="D4" i="51"/>
  <c r="E4" i="51"/>
  <c r="B5" i="51"/>
  <c r="C5" i="51"/>
  <c r="D5" i="51"/>
  <c r="E5" i="51"/>
  <c r="B6" i="51"/>
  <c r="C6" i="51"/>
  <c r="D6" i="51"/>
  <c r="E6" i="51"/>
  <c r="B7" i="51"/>
  <c r="C7" i="51"/>
  <c r="D7" i="51"/>
  <c r="E7" i="51"/>
  <c r="B8" i="51"/>
  <c r="C8" i="51"/>
  <c r="D8" i="51"/>
  <c r="E8" i="51"/>
  <c r="B9" i="51"/>
  <c r="C9" i="51"/>
  <c r="D9" i="51"/>
  <c r="E9" i="51"/>
  <c r="B10" i="51"/>
  <c r="C10" i="51"/>
  <c r="D10" i="51"/>
  <c r="E10" i="51"/>
  <c r="B11" i="51"/>
  <c r="C11" i="51"/>
  <c r="D11" i="51"/>
  <c r="E11" i="51"/>
  <c r="B12" i="51"/>
  <c r="C12" i="51"/>
  <c r="D12" i="51"/>
  <c r="E12" i="51"/>
  <c r="B13" i="51"/>
  <c r="C13" i="51"/>
  <c r="D13" i="51"/>
  <c r="E13" i="51"/>
  <c r="B14" i="51"/>
  <c r="C14" i="51"/>
  <c r="D14" i="51"/>
  <c r="E14" i="51"/>
  <c r="B15" i="51"/>
  <c r="C15" i="51"/>
  <c r="D15" i="51"/>
  <c r="E15" i="51"/>
  <c r="B16" i="51"/>
  <c r="C16" i="51"/>
  <c r="D16" i="51"/>
  <c r="E16" i="51"/>
  <c r="B17" i="51"/>
  <c r="C17" i="51"/>
  <c r="D17" i="51"/>
  <c r="E17" i="51"/>
  <c r="B18" i="51"/>
  <c r="C18" i="51"/>
  <c r="D18" i="51"/>
  <c r="E18" i="51"/>
  <c r="B19" i="51"/>
  <c r="C19" i="51"/>
  <c r="D19" i="51"/>
  <c r="E19" i="51"/>
  <c r="B20" i="51"/>
  <c r="C20" i="51"/>
  <c r="D20" i="51"/>
  <c r="E20" i="51"/>
  <c r="B21" i="51"/>
  <c r="C21" i="51"/>
  <c r="D21" i="51"/>
  <c r="E21" i="51"/>
  <c r="B22" i="51"/>
  <c r="C22" i="51"/>
  <c r="D22" i="51"/>
  <c r="E22" i="51"/>
  <c r="B23" i="51"/>
  <c r="C23" i="51"/>
  <c r="D23" i="51"/>
  <c r="E23" i="51"/>
  <c r="B24" i="51"/>
  <c r="C24" i="51"/>
  <c r="D24" i="51"/>
  <c r="E24" i="51"/>
  <c r="B25" i="51"/>
  <c r="C25" i="51"/>
  <c r="D25" i="51"/>
  <c r="E25" i="51"/>
  <c r="B26" i="51"/>
  <c r="C26" i="51"/>
  <c r="D26" i="51"/>
  <c r="E26" i="51"/>
  <c r="B27" i="51"/>
  <c r="C27" i="51"/>
  <c r="D27" i="51"/>
  <c r="E27" i="51"/>
  <c r="B28" i="51"/>
  <c r="C28" i="51"/>
  <c r="D28" i="51"/>
  <c r="E28" i="51"/>
  <c r="B29" i="51"/>
  <c r="C29" i="51"/>
  <c r="D29" i="51"/>
  <c r="E29" i="51"/>
  <c r="B30" i="51"/>
  <c r="C30" i="51"/>
  <c r="D30" i="51"/>
  <c r="E30" i="51"/>
  <c r="B31" i="51"/>
  <c r="C31" i="51"/>
  <c r="D31" i="51"/>
  <c r="E31" i="51"/>
  <c r="B32" i="51"/>
  <c r="C32" i="51"/>
  <c r="D32" i="51"/>
  <c r="E32" i="51"/>
  <c r="B33" i="51"/>
  <c r="C33" i="51"/>
  <c r="D33" i="51"/>
  <c r="E33" i="51"/>
  <c r="B34" i="51"/>
  <c r="C34" i="51"/>
  <c r="D34" i="51"/>
  <c r="E34" i="51"/>
  <c r="B35" i="51"/>
  <c r="C35" i="51"/>
  <c r="D35" i="51"/>
  <c r="E35" i="51"/>
  <c r="B36" i="51"/>
  <c r="C36" i="51"/>
  <c r="D36" i="51"/>
  <c r="E36" i="51"/>
  <c r="B37" i="51"/>
  <c r="C37" i="51"/>
  <c r="D37" i="51"/>
  <c r="E37" i="51"/>
  <c r="B38" i="51"/>
  <c r="C38" i="51"/>
  <c r="D38" i="51"/>
  <c r="E38" i="51"/>
  <c r="B39" i="51"/>
  <c r="C39" i="51"/>
  <c r="D39" i="51"/>
  <c r="E39" i="51"/>
  <c r="B40" i="51"/>
  <c r="C40" i="51"/>
  <c r="D40" i="51"/>
  <c r="E40" i="51"/>
  <c r="B41" i="51"/>
  <c r="C41" i="51"/>
  <c r="D41" i="51"/>
  <c r="E41" i="51"/>
  <c r="B42" i="51"/>
  <c r="C42" i="51"/>
  <c r="D42" i="51"/>
  <c r="E42" i="51"/>
  <c r="B43" i="51"/>
  <c r="C43" i="51"/>
  <c r="D43" i="51"/>
  <c r="E43" i="51"/>
  <c r="B44" i="51"/>
  <c r="C44" i="51"/>
  <c r="D44" i="51"/>
  <c r="E44" i="51"/>
  <c r="B45" i="51"/>
  <c r="C45" i="51"/>
  <c r="D45" i="51"/>
  <c r="E45" i="51"/>
  <c r="B46" i="51"/>
  <c r="C46" i="51"/>
  <c r="D46" i="51"/>
  <c r="E46" i="51"/>
  <c r="B47" i="51"/>
  <c r="C47" i="51"/>
  <c r="D47" i="51"/>
  <c r="E47" i="51"/>
  <c r="B48" i="51"/>
  <c r="C48" i="51"/>
  <c r="D48" i="51"/>
  <c r="E48" i="51"/>
  <c r="B49" i="51"/>
  <c r="C49" i="51"/>
  <c r="D49" i="51"/>
  <c r="E49" i="51"/>
  <c r="B50" i="51"/>
  <c r="C50" i="51"/>
  <c r="D50" i="51"/>
  <c r="E50" i="51"/>
  <c r="B51" i="51"/>
  <c r="C51" i="51"/>
  <c r="D51" i="51"/>
  <c r="E51" i="51"/>
  <c r="B52" i="51"/>
  <c r="C52" i="51"/>
  <c r="D52" i="51"/>
  <c r="E52" i="51"/>
  <c r="B53" i="51"/>
  <c r="C53" i="51"/>
  <c r="D53" i="51"/>
  <c r="E53" i="51"/>
  <c r="B54" i="51"/>
  <c r="C54" i="51"/>
  <c r="D54" i="51"/>
  <c r="E54" i="51"/>
  <c r="B55" i="51"/>
  <c r="C55" i="51"/>
  <c r="D55" i="51"/>
  <c r="E55" i="51"/>
  <c r="B56" i="51"/>
  <c r="C56" i="51"/>
  <c r="D56" i="51"/>
  <c r="E56" i="51"/>
  <c r="B57" i="51"/>
  <c r="C57" i="51"/>
  <c r="D57" i="51"/>
  <c r="E57" i="51"/>
  <c r="B58" i="51"/>
  <c r="C58" i="51"/>
  <c r="D58" i="51"/>
  <c r="E58" i="51"/>
  <c r="B59" i="51"/>
  <c r="C59" i="51"/>
  <c r="D59" i="51"/>
  <c r="E59" i="51"/>
  <c r="B60" i="51"/>
  <c r="C60" i="51"/>
  <c r="D60" i="51"/>
  <c r="E60" i="51"/>
  <c r="B61" i="51"/>
  <c r="C61" i="51"/>
  <c r="D61" i="51"/>
  <c r="E61" i="51"/>
  <c r="B62" i="51"/>
  <c r="C62" i="51"/>
  <c r="D62" i="51"/>
  <c r="E62" i="51"/>
  <c r="B63" i="51"/>
  <c r="C63" i="51"/>
  <c r="D63" i="51"/>
  <c r="E63" i="51"/>
  <c r="B64" i="51"/>
  <c r="C64" i="51"/>
  <c r="D64" i="51"/>
  <c r="E64" i="51"/>
  <c r="B65" i="51"/>
  <c r="C65" i="51"/>
  <c r="D65" i="51"/>
  <c r="E65" i="51"/>
  <c r="B66" i="51"/>
  <c r="C66" i="51"/>
  <c r="D66" i="51"/>
  <c r="E66" i="51"/>
  <c r="B67" i="51"/>
  <c r="C67" i="51"/>
  <c r="D67" i="51"/>
  <c r="E67" i="51"/>
  <c r="B68" i="51"/>
  <c r="C68" i="51"/>
  <c r="D68" i="51"/>
  <c r="E68" i="51"/>
  <c r="B69" i="51"/>
  <c r="C69" i="51"/>
  <c r="D69" i="51"/>
  <c r="E69" i="51"/>
  <c r="B70" i="51"/>
  <c r="C70" i="51"/>
  <c r="D70" i="51"/>
  <c r="E70" i="51"/>
  <c r="B71" i="51"/>
  <c r="C71" i="51"/>
  <c r="D71" i="51"/>
  <c r="E71" i="51"/>
  <c r="B72" i="51"/>
  <c r="C72" i="51"/>
  <c r="D72" i="51"/>
  <c r="E72" i="51"/>
  <c r="B73" i="51"/>
  <c r="C73" i="51"/>
  <c r="D73" i="51"/>
  <c r="E73" i="51"/>
  <c r="B74" i="51"/>
  <c r="C74" i="51"/>
  <c r="D74" i="51"/>
  <c r="E74" i="51"/>
  <c r="B75" i="51"/>
  <c r="C75" i="51"/>
  <c r="D75" i="51"/>
  <c r="E75" i="51"/>
  <c r="B76" i="51"/>
  <c r="C76" i="51"/>
  <c r="D76" i="51"/>
  <c r="E76" i="51"/>
  <c r="B77" i="51"/>
  <c r="C77" i="51"/>
  <c r="D77" i="51"/>
  <c r="E77" i="51"/>
  <c r="B78" i="51"/>
  <c r="C78" i="51"/>
  <c r="D78" i="51"/>
  <c r="E78" i="51"/>
  <c r="B79" i="51"/>
  <c r="C79" i="51"/>
  <c r="D79" i="51"/>
  <c r="E79" i="51"/>
  <c r="B4" i="52"/>
  <c r="C4" i="52"/>
  <c r="D4" i="52"/>
  <c r="E4" i="52"/>
  <c r="B5" i="52"/>
  <c r="C5" i="52"/>
  <c r="D5" i="52"/>
  <c r="E5" i="52"/>
  <c r="B6" i="52"/>
  <c r="C6" i="52"/>
  <c r="D6" i="52"/>
  <c r="E6" i="52"/>
  <c r="B7" i="52"/>
  <c r="C7" i="52"/>
  <c r="D7" i="52"/>
  <c r="E7" i="52"/>
  <c r="B8" i="52"/>
  <c r="C8" i="52"/>
  <c r="D8" i="52"/>
  <c r="E8" i="52"/>
  <c r="B9" i="52"/>
  <c r="C9" i="52"/>
  <c r="D9" i="52"/>
  <c r="E9" i="52"/>
  <c r="B10" i="52"/>
  <c r="C10" i="52"/>
  <c r="D10" i="52"/>
  <c r="E10" i="52"/>
  <c r="B11" i="52"/>
  <c r="C11" i="52"/>
  <c r="D11" i="52"/>
  <c r="E11" i="52"/>
  <c r="B12" i="52"/>
  <c r="C12" i="52"/>
  <c r="D12" i="52"/>
  <c r="E12" i="52"/>
  <c r="B13" i="52"/>
  <c r="C13" i="52"/>
  <c r="D13" i="52"/>
  <c r="E13" i="52"/>
  <c r="B14" i="52"/>
  <c r="C14" i="52"/>
  <c r="D14" i="52"/>
  <c r="E14" i="52"/>
  <c r="B15" i="52"/>
  <c r="C15" i="52"/>
  <c r="D15" i="52"/>
  <c r="E15" i="52"/>
  <c r="B16" i="52"/>
  <c r="C16" i="52"/>
  <c r="D16" i="52"/>
  <c r="E16" i="52"/>
  <c r="B17" i="52"/>
  <c r="C17" i="52"/>
  <c r="D17" i="52"/>
  <c r="E17" i="52"/>
  <c r="B18" i="52"/>
  <c r="C18" i="52"/>
  <c r="D18" i="52"/>
  <c r="E18" i="52"/>
  <c r="B19" i="52"/>
  <c r="C19" i="52"/>
  <c r="D19" i="52"/>
  <c r="E19" i="52"/>
  <c r="B20" i="52"/>
  <c r="C20" i="52"/>
  <c r="D20" i="52"/>
  <c r="E20" i="52"/>
  <c r="B21" i="52"/>
  <c r="C21" i="52"/>
  <c r="D21" i="52"/>
  <c r="E21" i="52"/>
  <c r="B22" i="52"/>
  <c r="C22" i="52"/>
  <c r="D22" i="52"/>
  <c r="E22" i="52"/>
  <c r="B23" i="52"/>
  <c r="C23" i="52"/>
  <c r="D23" i="52"/>
  <c r="E23" i="52"/>
  <c r="B24" i="52"/>
  <c r="C24" i="52"/>
  <c r="D24" i="52"/>
  <c r="E24" i="52"/>
  <c r="B25" i="52"/>
  <c r="C25" i="52"/>
  <c r="D25" i="52"/>
  <c r="E25" i="52"/>
  <c r="B26" i="52"/>
  <c r="C26" i="52"/>
  <c r="D26" i="52"/>
  <c r="E26" i="52"/>
  <c r="B27" i="52"/>
  <c r="C27" i="52"/>
  <c r="D27" i="52"/>
  <c r="E27" i="52"/>
  <c r="B28" i="52"/>
  <c r="C28" i="52"/>
  <c r="D28" i="52"/>
  <c r="E28" i="52"/>
  <c r="B29" i="52"/>
  <c r="C29" i="52"/>
  <c r="D29" i="52"/>
  <c r="E29" i="52"/>
  <c r="B30" i="52"/>
  <c r="C30" i="52"/>
  <c r="D30" i="52"/>
  <c r="E30" i="52"/>
  <c r="B31" i="52"/>
  <c r="C31" i="52"/>
  <c r="D31" i="52"/>
  <c r="E31" i="52"/>
  <c r="B32" i="52"/>
  <c r="C32" i="52"/>
  <c r="D32" i="52"/>
  <c r="E32" i="52"/>
  <c r="B33" i="52"/>
  <c r="C33" i="52"/>
  <c r="D33" i="52"/>
  <c r="E33" i="52"/>
  <c r="B34" i="52"/>
  <c r="C34" i="52"/>
  <c r="D34" i="52"/>
  <c r="E34" i="52"/>
  <c r="B35" i="52"/>
  <c r="C35" i="52"/>
  <c r="D35" i="52"/>
  <c r="E35" i="52"/>
  <c r="B36" i="52"/>
  <c r="C36" i="52"/>
  <c r="D36" i="52"/>
  <c r="E36" i="52"/>
  <c r="B37" i="52"/>
  <c r="C37" i="52"/>
  <c r="D37" i="52"/>
  <c r="E37" i="52"/>
  <c r="B38" i="52"/>
  <c r="C38" i="52"/>
  <c r="D38" i="52"/>
  <c r="E38" i="52"/>
  <c r="B39" i="52"/>
  <c r="C39" i="52"/>
  <c r="D39" i="52"/>
  <c r="E39" i="52"/>
  <c r="B40" i="52"/>
  <c r="C40" i="52"/>
  <c r="D40" i="52"/>
  <c r="E40" i="52"/>
  <c r="B41" i="52"/>
  <c r="C41" i="52"/>
  <c r="D41" i="52"/>
  <c r="E41" i="52"/>
  <c r="B42" i="52"/>
  <c r="C42" i="52"/>
  <c r="D42" i="52"/>
  <c r="E42" i="52"/>
  <c r="B43" i="52"/>
  <c r="C43" i="52"/>
  <c r="D43" i="52"/>
  <c r="E43" i="52"/>
  <c r="B44" i="52"/>
  <c r="C44" i="52"/>
  <c r="D44" i="52"/>
  <c r="E44" i="52"/>
  <c r="B45" i="52"/>
  <c r="C45" i="52"/>
  <c r="D45" i="52"/>
  <c r="E45" i="52"/>
  <c r="B46" i="52"/>
  <c r="C46" i="52"/>
  <c r="D46" i="52"/>
  <c r="E46" i="52"/>
  <c r="B47" i="52"/>
  <c r="C47" i="52"/>
  <c r="D47" i="52"/>
  <c r="E47" i="52"/>
  <c r="B48" i="52"/>
  <c r="C48" i="52"/>
  <c r="D48" i="52"/>
  <c r="E48" i="52"/>
  <c r="B49" i="52"/>
  <c r="C49" i="52"/>
  <c r="D49" i="52"/>
  <c r="E49" i="52"/>
  <c r="B50" i="52"/>
  <c r="C50" i="52"/>
  <c r="D50" i="52"/>
  <c r="E50" i="52"/>
  <c r="B51" i="52"/>
  <c r="C51" i="52"/>
  <c r="D51" i="52"/>
  <c r="E51" i="52"/>
  <c r="B52" i="52"/>
  <c r="C52" i="52"/>
  <c r="D52" i="52"/>
  <c r="E52" i="52"/>
  <c r="B53" i="52"/>
  <c r="C53" i="52"/>
  <c r="D53" i="52"/>
  <c r="E53" i="52"/>
  <c r="B54" i="52"/>
  <c r="C54" i="52"/>
  <c r="D54" i="52"/>
  <c r="E54" i="52"/>
  <c r="B55" i="52"/>
  <c r="C55" i="52"/>
  <c r="D55" i="52"/>
  <c r="E55" i="52"/>
  <c r="B56" i="52"/>
  <c r="C56" i="52"/>
  <c r="D56" i="52"/>
  <c r="E56" i="52"/>
  <c r="B57" i="52"/>
  <c r="C57" i="52"/>
  <c r="D57" i="52"/>
  <c r="E57" i="52"/>
  <c r="B58" i="52"/>
  <c r="C58" i="52"/>
  <c r="D58" i="52"/>
  <c r="E58" i="52"/>
  <c r="B59" i="52"/>
  <c r="C59" i="52"/>
  <c r="D59" i="52"/>
  <c r="E59" i="52"/>
  <c r="B60" i="52"/>
  <c r="C60" i="52"/>
  <c r="D60" i="52"/>
  <c r="E60" i="52"/>
  <c r="B61" i="52"/>
  <c r="C61" i="52"/>
  <c r="D61" i="52"/>
  <c r="E61" i="52"/>
  <c r="B62" i="52"/>
  <c r="C62" i="52"/>
  <c r="D62" i="52"/>
  <c r="E62" i="52"/>
  <c r="B63" i="52"/>
  <c r="C63" i="52"/>
  <c r="D63" i="52"/>
  <c r="E63" i="52"/>
  <c r="B64" i="52"/>
  <c r="C64" i="52"/>
  <c r="D64" i="52"/>
  <c r="E64" i="52"/>
  <c r="B65" i="52"/>
  <c r="C65" i="52"/>
  <c r="D65" i="52"/>
  <c r="E65" i="52"/>
  <c r="B66" i="52"/>
  <c r="C66" i="52"/>
  <c r="D66" i="52"/>
  <c r="E66" i="52"/>
  <c r="B67" i="52"/>
  <c r="C67" i="52"/>
  <c r="D67" i="52"/>
  <c r="E67" i="52"/>
  <c r="B68" i="52"/>
  <c r="C68" i="52"/>
  <c r="D68" i="52"/>
  <c r="E68" i="52"/>
  <c r="B69" i="52"/>
  <c r="C69" i="52"/>
  <c r="D69" i="52"/>
  <c r="E69" i="52"/>
  <c r="B70" i="52"/>
  <c r="C70" i="52"/>
  <c r="D70" i="52"/>
  <c r="E70" i="52"/>
  <c r="B71" i="52"/>
  <c r="C71" i="52"/>
  <c r="D71" i="52"/>
  <c r="E71" i="52"/>
  <c r="B72" i="52"/>
  <c r="C72" i="52"/>
  <c r="D72" i="52"/>
  <c r="E72" i="52"/>
  <c r="B73" i="52"/>
  <c r="C73" i="52"/>
  <c r="D73" i="52"/>
  <c r="E73" i="52"/>
  <c r="B74" i="52"/>
  <c r="C74" i="52"/>
  <c r="D74" i="52"/>
  <c r="E74" i="52"/>
  <c r="B75" i="52"/>
  <c r="C75" i="52"/>
  <c r="D75" i="52"/>
  <c r="E75" i="52"/>
  <c r="B76" i="52"/>
  <c r="C76" i="52"/>
  <c r="D76" i="52"/>
  <c r="E76" i="52"/>
  <c r="B77" i="52"/>
  <c r="C77" i="52"/>
  <c r="D77" i="52"/>
  <c r="E77" i="52"/>
  <c r="B78" i="52"/>
  <c r="C78" i="52"/>
  <c r="D78" i="52"/>
  <c r="E78" i="52"/>
  <c r="B79" i="52"/>
  <c r="C79" i="52"/>
  <c r="D79" i="52"/>
  <c r="E79" i="52"/>
  <c r="B4" i="53"/>
  <c r="C4" i="53"/>
  <c r="D4" i="53"/>
  <c r="E4" i="53"/>
  <c r="B5" i="53"/>
  <c r="C5" i="53"/>
  <c r="D5" i="53"/>
  <c r="E5" i="53"/>
  <c r="B6" i="53"/>
  <c r="C6" i="53"/>
  <c r="D6" i="53"/>
  <c r="E6" i="53"/>
  <c r="B7" i="53"/>
  <c r="C7" i="53"/>
  <c r="D7" i="53"/>
  <c r="E7" i="53"/>
  <c r="B8" i="53"/>
  <c r="C8" i="53"/>
  <c r="D8" i="53"/>
  <c r="E8" i="53"/>
  <c r="B9" i="53"/>
  <c r="C9" i="53"/>
  <c r="D9" i="53"/>
  <c r="E9" i="53"/>
  <c r="B10" i="53"/>
  <c r="C10" i="53"/>
  <c r="D10" i="53"/>
  <c r="E10" i="53"/>
  <c r="B11" i="53"/>
  <c r="C11" i="53"/>
  <c r="D11" i="53"/>
  <c r="E11" i="53"/>
  <c r="B12" i="53"/>
  <c r="C12" i="53"/>
  <c r="D12" i="53"/>
  <c r="E12" i="53"/>
  <c r="B13" i="53"/>
  <c r="C13" i="53"/>
  <c r="D13" i="53"/>
  <c r="E13" i="53"/>
  <c r="B14" i="53"/>
  <c r="C14" i="53"/>
  <c r="D14" i="53"/>
  <c r="E14" i="53"/>
  <c r="B15" i="53"/>
  <c r="C15" i="53"/>
  <c r="D15" i="53"/>
  <c r="E15" i="53"/>
  <c r="B16" i="53"/>
  <c r="C16" i="53"/>
  <c r="D16" i="53"/>
  <c r="E16" i="53"/>
  <c r="B17" i="53"/>
  <c r="C17" i="53"/>
  <c r="D17" i="53"/>
  <c r="E17" i="53"/>
  <c r="B18" i="53"/>
  <c r="C18" i="53"/>
  <c r="D18" i="53"/>
  <c r="E18" i="53"/>
  <c r="B19" i="53"/>
  <c r="C19" i="53"/>
  <c r="D19" i="53"/>
  <c r="E19" i="53"/>
  <c r="B20" i="53"/>
  <c r="C20" i="53"/>
  <c r="D20" i="53"/>
  <c r="E20" i="53"/>
  <c r="B21" i="53"/>
  <c r="C21" i="53"/>
  <c r="D21" i="53"/>
  <c r="E21" i="53"/>
  <c r="B22" i="53"/>
  <c r="C22" i="53"/>
  <c r="D22" i="53"/>
  <c r="E22" i="53"/>
  <c r="B23" i="53"/>
  <c r="C23" i="53"/>
  <c r="D23" i="53"/>
  <c r="E23" i="53"/>
  <c r="B24" i="53"/>
  <c r="C24" i="53"/>
  <c r="D24" i="53"/>
  <c r="E24" i="53"/>
  <c r="B25" i="53"/>
  <c r="C25" i="53"/>
  <c r="D25" i="53"/>
  <c r="E25" i="53"/>
  <c r="B26" i="53"/>
  <c r="C26" i="53"/>
  <c r="D26" i="53"/>
  <c r="E26" i="53"/>
  <c r="B27" i="53"/>
  <c r="C27" i="53"/>
  <c r="D27" i="53"/>
  <c r="E27" i="53"/>
  <c r="B28" i="53"/>
  <c r="C28" i="53"/>
  <c r="D28" i="53"/>
  <c r="E28" i="53"/>
  <c r="B29" i="53"/>
  <c r="C29" i="53"/>
  <c r="D29" i="53"/>
  <c r="E29" i="53"/>
  <c r="B30" i="53"/>
  <c r="C30" i="53"/>
  <c r="D30" i="53"/>
  <c r="E30" i="53"/>
  <c r="B31" i="53"/>
  <c r="C31" i="53"/>
  <c r="D31" i="53"/>
  <c r="E31" i="53"/>
  <c r="B32" i="53"/>
  <c r="C32" i="53"/>
  <c r="D32" i="53"/>
  <c r="E32" i="53"/>
  <c r="B33" i="53"/>
  <c r="C33" i="53"/>
  <c r="D33" i="53"/>
  <c r="E33" i="53"/>
  <c r="B34" i="53"/>
  <c r="C34" i="53"/>
  <c r="D34" i="53"/>
  <c r="E34" i="53"/>
  <c r="B35" i="53"/>
  <c r="C35" i="53"/>
  <c r="D35" i="53"/>
  <c r="E35" i="53"/>
  <c r="B36" i="53"/>
  <c r="C36" i="53"/>
  <c r="D36" i="53"/>
  <c r="E36" i="53"/>
  <c r="B37" i="53"/>
  <c r="C37" i="53"/>
  <c r="D37" i="53"/>
  <c r="E37" i="53"/>
  <c r="B38" i="53"/>
  <c r="C38" i="53"/>
  <c r="D38" i="53"/>
  <c r="E38" i="53"/>
  <c r="B39" i="53"/>
  <c r="C39" i="53"/>
  <c r="D39" i="53"/>
  <c r="E39" i="53"/>
  <c r="B40" i="53"/>
  <c r="C40" i="53"/>
  <c r="D40" i="53"/>
  <c r="E40" i="53"/>
  <c r="B41" i="53"/>
  <c r="C41" i="53"/>
  <c r="D41" i="53"/>
  <c r="E41" i="53"/>
  <c r="B42" i="53"/>
  <c r="C42" i="53"/>
  <c r="D42" i="53"/>
  <c r="E42" i="53"/>
  <c r="B43" i="53"/>
  <c r="C43" i="53"/>
  <c r="D43" i="53"/>
  <c r="E43" i="53"/>
  <c r="B44" i="53"/>
  <c r="C44" i="53"/>
  <c r="D44" i="53"/>
  <c r="E44" i="53"/>
  <c r="B45" i="53"/>
  <c r="C45" i="53"/>
  <c r="D45" i="53"/>
  <c r="E45" i="53"/>
  <c r="B46" i="53"/>
  <c r="C46" i="53"/>
  <c r="D46" i="53"/>
  <c r="E46" i="53"/>
  <c r="B47" i="53"/>
  <c r="C47" i="53"/>
  <c r="D47" i="53"/>
  <c r="E47" i="53"/>
  <c r="B48" i="53"/>
  <c r="C48" i="53"/>
  <c r="D48" i="53"/>
  <c r="E48" i="53"/>
  <c r="B49" i="53"/>
  <c r="C49" i="53"/>
  <c r="D49" i="53"/>
  <c r="E49" i="53"/>
  <c r="B50" i="53"/>
  <c r="C50" i="53"/>
  <c r="D50" i="53"/>
  <c r="E50" i="53"/>
  <c r="B51" i="53"/>
  <c r="C51" i="53"/>
  <c r="D51" i="53"/>
  <c r="E51" i="53"/>
  <c r="B52" i="53"/>
  <c r="C52" i="53"/>
  <c r="D52" i="53"/>
  <c r="E52" i="53"/>
  <c r="B53" i="53"/>
  <c r="C53" i="53"/>
  <c r="D53" i="53"/>
  <c r="E53" i="53"/>
  <c r="B54" i="53"/>
  <c r="C54" i="53"/>
  <c r="D54" i="53"/>
  <c r="E54" i="53"/>
  <c r="B55" i="53"/>
  <c r="C55" i="53"/>
  <c r="D55" i="53"/>
  <c r="E55" i="53"/>
  <c r="B56" i="53"/>
  <c r="C56" i="53"/>
  <c r="D56" i="53"/>
  <c r="E56" i="53"/>
  <c r="B57" i="53"/>
  <c r="C57" i="53"/>
  <c r="D57" i="53"/>
  <c r="E57" i="53"/>
  <c r="B58" i="53"/>
  <c r="C58" i="53"/>
  <c r="D58" i="53"/>
  <c r="E58" i="53"/>
  <c r="B59" i="53"/>
  <c r="C59" i="53"/>
  <c r="D59" i="53"/>
  <c r="E59" i="53"/>
  <c r="B60" i="53"/>
  <c r="C60" i="53"/>
  <c r="D60" i="53"/>
  <c r="E60" i="53"/>
  <c r="B61" i="53"/>
  <c r="C61" i="53"/>
  <c r="D61" i="53"/>
  <c r="E61" i="53"/>
  <c r="B62" i="53"/>
  <c r="C62" i="53"/>
  <c r="D62" i="53"/>
  <c r="E62" i="53"/>
  <c r="B63" i="53"/>
  <c r="C63" i="53"/>
  <c r="D63" i="53"/>
  <c r="E63" i="53"/>
  <c r="B64" i="53"/>
  <c r="C64" i="53"/>
  <c r="D64" i="53"/>
  <c r="E64" i="53"/>
  <c r="B65" i="53"/>
  <c r="C65" i="53"/>
  <c r="D65" i="53"/>
  <c r="E65" i="53"/>
  <c r="B66" i="53"/>
  <c r="C66" i="53"/>
  <c r="D66" i="53"/>
  <c r="E66" i="53"/>
  <c r="B67" i="53"/>
  <c r="C67" i="53"/>
  <c r="D67" i="53"/>
  <c r="E67" i="53"/>
  <c r="B68" i="53"/>
  <c r="C68" i="53"/>
  <c r="D68" i="53"/>
  <c r="E68" i="53"/>
  <c r="B69" i="53"/>
  <c r="C69" i="53"/>
  <c r="D69" i="53"/>
  <c r="E69" i="53"/>
  <c r="B70" i="53"/>
  <c r="C70" i="53"/>
  <c r="D70" i="53"/>
  <c r="E70" i="53"/>
  <c r="B71" i="53"/>
  <c r="C71" i="53"/>
  <c r="D71" i="53"/>
  <c r="E71" i="53"/>
  <c r="B72" i="53"/>
  <c r="C72" i="53"/>
  <c r="D72" i="53"/>
  <c r="E72" i="53"/>
  <c r="B73" i="53"/>
  <c r="C73" i="53"/>
  <c r="D73" i="53"/>
  <c r="E73" i="53"/>
  <c r="B74" i="53"/>
  <c r="C74" i="53"/>
  <c r="D74" i="53"/>
  <c r="E74" i="53"/>
  <c r="B75" i="53"/>
  <c r="C75" i="53"/>
  <c r="D75" i="53"/>
  <c r="E75" i="53"/>
  <c r="B76" i="53"/>
  <c r="C76" i="53"/>
  <c r="D76" i="53"/>
  <c r="E76" i="53"/>
  <c r="B77" i="53"/>
  <c r="C77" i="53"/>
  <c r="D77" i="53"/>
  <c r="E77" i="53"/>
  <c r="B78" i="53"/>
  <c r="C78" i="53"/>
  <c r="D78" i="53"/>
  <c r="E78" i="53"/>
  <c r="B79" i="53"/>
  <c r="C79" i="53"/>
  <c r="D79" i="53"/>
  <c r="E79" i="53"/>
  <c r="B4" i="42"/>
  <c r="C4" i="42"/>
  <c r="D4" i="42"/>
  <c r="E4" i="42"/>
  <c r="B5" i="42"/>
  <c r="C5" i="42"/>
  <c r="D5" i="42"/>
  <c r="E5" i="42"/>
  <c r="B6" i="42"/>
  <c r="C6" i="42"/>
  <c r="D6" i="42"/>
  <c r="E6" i="42"/>
  <c r="B7" i="42"/>
  <c r="C7" i="42"/>
  <c r="D7" i="42"/>
  <c r="E7" i="42"/>
  <c r="B8" i="42"/>
  <c r="C8" i="42"/>
  <c r="D8" i="42"/>
  <c r="E8" i="42"/>
  <c r="B9" i="42"/>
  <c r="C9" i="42"/>
  <c r="D9" i="42"/>
  <c r="E9" i="42"/>
  <c r="B10" i="42"/>
  <c r="C10" i="42"/>
  <c r="D10" i="42"/>
  <c r="E10" i="42"/>
  <c r="B11" i="42"/>
  <c r="C11" i="42"/>
  <c r="D11" i="42"/>
  <c r="E11" i="42"/>
  <c r="B12" i="42"/>
  <c r="C12" i="42"/>
  <c r="D12" i="42"/>
  <c r="E12" i="42"/>
  <c r="B13" i="42"/>
  <c r="C13" i="42"/>
  <c r="D13" i="42"/>
  <c r="E13" i="42"/>
  <c r="B14" i="42"/>
  <c r="C14" i="42"/>
  <c r="D14" i="42"/>
  <c r="E14" i="42"/>
  <c r="B15" i="42"/>
  <c r="C15" i="42"/>
  <c r="D15" i="42"/>
  <c r="E15" i="42"/>
  <c r="B16" i="42"/>
  <c r="C16" i="42"/>
  <c r="D16" i="42"/>
  <c r="E16" i="42"/>
  <c r="B17" i="42"/>
  <c r="C17" i="42"/>
  <c r="D17" i="42"/>
  <c r="E17" i="42"/>
  <c r="B18" i="42"/>
  <c r="C18" i="42"/>
  <c r="D18" i="42"/>
  <c r="E18" i="42"/>
  <c r="B19" i="42"/>
  <c r="C19" i="42"/>
  <c r="D19" i="42"/>
  <c r="E19" i="42"/>
  <c r="B20" i="42"/>
  <c r="C20" i="42"/>
  <c r="D20" i="42"/>
  <c r="E20" i="42"/>
  <c r="B21" i="42"/>
  <c r="C21" i="42"/>
  <c r="D21" i="42"/>
  <c r="E21" i="42"/>
  <c r="B22" i="42"/>
  <c r="C22" i="42"/>
  <c r="D22" i="42"/>
  <c r="E22" i="42"/>
  <c r="B23" i="42"/>
  <c r="C23" i="42"/>
  <c r="D23" i="42"/>
  <c r="E23" i="42"/>
  <c r="B24" i="42"/>
  <c r="C24" i="42"/>
  <c r="D24" i="42"/>
  <c r="E24" i="42"/>
  <c r="B25" i="42"/>
  <c r="C25" i="42"/>
  <c r="D25" i="42"/>
  <c r="E25" i="42"/>
  <c r="B26" i="42"/>
  <c r="C26" i="42"/>
  <c r="D26" i="42"/>
  <c r="E26" i="42"/>
  <c r="B27" i="42"/>
  <c r="C27" i="42"/>
  <c r="D27" i="42"/>
  <c r="E27" i="42"/>
  <c r="B28" i="42"/>
  <c r="C28" i="42"/>
  <c r="D28" i="42"/>
  <c r="E28" i="42"/>
  <c r="B29" i="42"/>
  <c r="C29" i="42"/>
  <c r="D29" i="42"/>
  <c r="E29" i="42"/>
  <c r="B30" i="42"/>
  <c r="C30" i="42"/>
  <c r="D30" i="42"/>
  <c r="E30" i="42"/>
  <c r="B31" i="42"/>
  <c r="C31" i="42"/>
  <c r="D31" i="42"/>
  <c r="E31" i="42"/>
  <c r="B32" i="42"/>
  <c r="C32" i="42"/>
  <c r="D32" i="42"/>
  <c r="E32" i="42"/>
  <c r="B33" i="42"/>
  <c r="C33" i="42"/>
  <c r="D33" i="42"/>
  <c r="E33" i="42"/>
  <c r="B34" i="42"/>
  <c r="C34" i="42"/>
  <c r="D34" i="42"/>
  <c r="E34" i="42"/>
  <c r="B35" i="42"/>
  <c r="C35" i="42"/>
  <c r="D35" i="42"/>
  <c r="E35" i="42"/>
  <c r="B36" i="42"/>
  <c r="C36" i="42"/>
  <c r="D36" i="42"/>
  <c r="E36" i="42"/>
  <c r="B37" i="42"/>
  <c r="C37" i="42"/>
  <c r="D37" i="42"/>
  <c r="E37" i="42"/>
  <c r="B38" i="42"/>
  <c r="C38" i="42"/>
  <c r="D38" i="42"/>
  <c r="E38" i="42"/>
  <c r="B39" i="42"/>
  <c r="C39" i="42"/>
  <c r="D39" i="42"/>
  <c r="E39" i="42"/>
  <c r="B40" i="42"/>
  <c r="C40" i="42"/>
  <c r="D40" i="42"/>
  <c r="E40" i="42"/>
  <c r="B41" i="42"/>
  <c r="C41" i="42"/>
  <c r="D41" i="42"/>
  <c r="E41" i="42"/>
  <c r="B42" i="42"/>
  <c r="C42" i="42"/>
  <c r="D42" i="42"/>
  <c r="E42" i="42"/>
  <c r="B43" i="42"/>
  <c r="C43" i="42"/>
  <c r="D43" i="42"/>
  <c r="E43" i="42"/>
  <c r="B44" i="42"/>
  <c r="C44" i="42"/>
  <c r="D44" i="42"/>
  <c r="E44" i="42"/>
  <c r="B45" i="42"/>
  <c r="C45" i="42"/>
  <c r="D45" i="42"/>
  <c r="E45" i="42"/>
  <c r="B46" i="42"/>
  <c r="C46" i="42"/>
  <c r="D46" i="42"/>
  <c r="E46" i="42"/>
  <c r="B47" i="42"/>
  <c r="C47" i="42"/>
  <c r="D47" i="42"/>
  <c r="E47" i="42"/>
  <c r="B48" i="42"/>
  <c r="C48" i="42"/>
  <c r="D48" i="42"/>
  <c r="E48" i="42"/>
  <c r="B49" i="42"/>
  <c r="C49" i="42"/>
  <c r="D49" i="42"/>
  <c r="E49" i="42"/>
  <c r="B50" i="42"/>
  <c r="C50" i="42"/>
  <c r="D50" i="42"/>
  <c r="E50" i="42"/>
  <c r="B51" i="42"/>
  <c r="C51" i="42"/>
  <c r="D51" i="42"/>
  <c r="E51" i="42"/>
  <c r="B52" i="42"/>
  <c r="C52" i="42"/>
  <c r="D52" i="42"/>
  <c r="E52" i="42"/>
  <c r="B53" i="42"/>
  <c r="C53" i="42"/>
  <c r="D53" i="42"/>
  <c r="E53" i="42"/>
  <c r="B54" i="42"/>
  <c r="C54" i="42"/>
  <c r="D54" i="42"/>
  <c r="E54" i="42"/>
  <c r="B55" i="42"/>
  <c r="C55" i="42"/>
  <c r="D55" i="42"/>
  <c r="E55" i="42"/>
  <c r="B56" i="42"/>
  <c r="C56" i="42"/>
  <c r="D56" i="42"/>
  <c r="E56" i="42"/>
  <c r="B57" i="42"/>
  <c r="C57" i="42"/>
  <c r="D57" i="42"/>
  <c r="E57" i="42"/>
  <c r="B58" i="42"/>
  <c r="C58" i="42"/>
  <c r="D58" i="42"/>
  <c r="E58" i="42"/>
  <c r="B59" i="42"/>
  <c r="C59" i="42"/>
  <c r="D59" i="42"/>
  <c r="E59" i="42"/>
  <c r="B60" i="42"/>
  <c r="C60" i="42"/>
  <c r="D60" i="42"/>
  <c r="E60" i="42"/>
  <c r="B61" i="42"/>
  <c r="C61" i="42"/>
  <c r="D61" i="42"/>
  <c r="E61" i="42"/>
  <c r="B62" i="42"/>
  <c r="C62" i="42"/>
  <c r="D62" i="42"/>
  <c r="E62" i="42"/>
  <c r="B63" i="42"/>
  <c r="C63" i="42"/>
  <c r="D63" i="42"/>
  <c r="E63" i="42"/>
  <c r="B64" i="42"/>
  <c r="C64" i="42"/>
  <c r="D64" i="42"/>
  <c r="E64" i="42"/>
  <c r="B65" i="42"/>
  <c r="C65" i="42"/>
  <c r="D65" i="42"/>
  <c r="E65" i="42"/>
  <c r="B66" i="42"/>
  <c r="C66" i="42"/>
  <c r="D66" i="42"/>
  <c r="E66" i="42"/>
  <c r="B67" i="42"/>
  <c r="C67" i="42"/>
  <c r="D67" i="42"/>
  <c r="E67" i="42"/>
  <c r="B68" i="42"/>
  <c r="C68" i="42"/>
  <c r="D68" i="42"/>
  <c r="E68" i="42"/>
  <c r="B69" i="42"/>
  <c r="C69" i="42"/>
  <c r="D69" i="42"/>
  <c r="E69" i="42"/>
  <c r="B70" i="42"/>
  <c r="C70" i="42"/>
  <c r="D70" i="42"/>
  <c r="E70" i="42"/>
  <c r="B71" i="42"/>
  <c r="C71" i="42"/>
  <c r="D71" i="42"/>
  <c r="E71" i="42"/>
  <c r="B72" i="42"/>
  <c r="C72" i="42"/>
  <c r="D72" i="42"/>
  <c r="E72" i="42"/>
  <c r="B73" i="42"/>
  <c r="C73" i="42"/>
  <c r="D73" i="42"/>
  <c r="E73" i="42"/>
  <c r="B74" i="42"/>
  <c r="C74" i="42"/>
  <c r="D74" i="42"/>
  <c r="E74" i="42"/>
  <c r="B75" i="42"/>
  <c r="C75" i="42"/>
  <c r="D75" i="42"/>
  <c r="E75" i="42"/>
  <c r="B76" i="42"/>
  <c r="C76" i="42"/>
  <c r="D76" i="42"/>
  <c r="E76" i="42"/>
  <c r="B77" i="42"/>
  <c r="C77" i="42"/>
  <c r="D77" i="42"/>
  <c r="E77" i="42"/>
  <c r="B78" i="42"/>
  <c r="C78" i="42"/>
  <c r="D78" i="42"/>
  <c r="E78" i="42"/>
  <c r="B79" i="42"/>
  <c r="C79" i="42"/>
  <c r="D79" i="42"/>
  <c r="E79" i="42"/>
  <c r="E3" i="43"/>
  <c r="E3" i="44"/>
  <c r="E3" i="45"/>
  <c r="E3" i="46"/>
  <c r="E3" i="47"/>
  <c r="E3" i="48"/>
  <c r="E3" i="50"/>
  <c r="E3" i="51"/>
  <c r="E3" i="52"/>
  <c r="E3" i="53"/>
  <c r="E3" i="42"/>
  <c r="D3" i="43"/>
  <c r="D3" i="44"/>
  <c r="D3" i="45"/>
  <c r="D3" i="46"/>
  <c r="D3" i="47"/>
  <c r="D3" i="48"/>
  <c r="D3" i="50"/>
  <c r="D3" i="51"/>
  <c r="D3" i="52"/>
  <c r="D3" i="53"/>
  <c r="D3" i="42"/>
  <c r="C3" i="43"/>
  <c r="C3" i="44"/>
  <c r="C3" i="45"/>
  <c r="C3" i="46"/>
  <c r="C3" i="47"/>
  <c r="C3" i="48"/>
  <c r="C3" i="50"/>
  <c r="C3" i="51"/>
  <c r="C3" i="52"/>
  <c r="C3" i="53"/>
  <c r="C3" i="42"/>
  <c r="B3" i="43"/>
  <c r="B3" i="44"/>
  <c r="B3" i="45"/>
  <c r="B3" i="46"/>
  <c r="B3" i="47"/>
  <c r="B3" i="48"/>
  <c r="B3" i="50"/>
  <c r="B3" i="51"/>
  <c r="B3" i="52"/>
  <c r="B3" i="53"/>
  <c r="B3" i="42"/>
  <c r="G4" i="53"/>
  <c r="H4" i="53"/>
  <c r="G5" i="53"/>
  <c r="H5" i="53"/>
  <c r="G6" i="53"/>
  <c r="H6" i="53"/>
  <c r="G7" i="53"/>
  <c r="H7" i="53"/>
  <c r="G8" i="53"/>
  <c r="H8" i="53"/>
  <c r="G9" i="53"/>
  <c r="H9" i="53"/>
  <c r="G10" i="53"/>
  <c r="H10" i="53"/>
  <c r="G11" i="53"/>
  <c r="H11" i="53"/>
  <c r="G12" i="53"/>
  <c r="H12" i="53"/>
  <c r="G13" i="53"/>
  <c r="H13" i="53"/>
  <c r="G14" i="53"/>
  <c r="H14" i="53"/>
  <c r="G15" i="53"/>
  <c r="H15" i="53"/>
  <c r="G16" i="53"/>
  <c r="H16" i="53"/>
  <c r="G17" i="53"/>
  <c r="H17" i="53"/>
  <c r="G18" i="53"/>
  <c r="H18" i="53"/>
  <c r="G19" i="53"/>
  <c r="H19" i="53"/>
  <c r="G20" i="53"/>
  <c r="H20" i="53"/>
  <c r="G21" i="53"/>
  <c r="H21" i="53"/>
  <c r="G22" i="53"/>
  <c r="H22" i="53"/>
  <c r="G23" i="53"/>
  <c r="H23" i="53"/>
  <c r="G24" i="53"/>
  <c r="H24" i="53"/>
  <c r="G25" i="53"/>
  <c r="H25" i="53"/>
  <c r="G26" i="53"/>
  <c r="H26" i="53"/>
  <c r="G27" i="53"/>
  <c r="H27" i="53"/>
  <c r="G28" i="53"/>
  <c r="H28" i="53"/>
  <c r="G29" i="53"/>
  <c r="H29" i="53"/>
  <c r="G30" i="53"/>
  <c r="H30" i="53"/>
  <c r="G31" i="53"/>
  <c r="H31" i="53"/>
  <c r="G32" i="53"/>
  <c r="H32" i="53"/>
  <c r="G33" i="53"/>
  <c r="H33" i="53"/>
  <c r="G34" i="53"/>
  <c r="H34" i="53"/>
  <c r="G35" i="53"/>
  <c r="H35" i="53"/>
  <c r="G36" i="53"/>
  <c r="H36" i="53"/>
  <c r="G37" i="53"/>
  <c r="H37" i="53"/>
  <c r="G38" i="53"/>
  <c r="H38" i="53"/>
  <c r="G39" i="53"/>
  <c r="H39" i="53"/>
  <c r="G40" i="53"/>
  <c r="H40" i="53"/>
  <c r="G41" i="53"/>
  <c r="H41" i="53"/>
  <c r="G42" i="53"/>
  <c r="H42" i="53"/>
  <c r="G43" i="53"/>
  <c r="H43" i="53"/>
  <c r="G44" i="53"/>
  <c r="H44" i="53"/>
  <c r="G45" i="53"/>
  <c r="H45" i="53"/>
  <c r="G46" i="53"/>
  <c r="H46" i="53"/>
  <c r="G47" i="53"/>
  <c r="H47" i="53"/>
  <c r="G48" i="53"/>
  <c r="H48" i="53"/>
  <c r="G49" i="53"/>
  <c r="H49" i="53"/>
  <c r="G50" i="53"/>
  <c r="H50" i="53"/>
  <c r="G51" i="53"/>
  <c r="H51" i="53"/>
  <c r="G52" i="53"/>
  <c r="H52" i="53"/>
  <c r="G53" i="53"/>
  <c r="H53" i="53"/>
  <c r="G54" i="53"/>
  <c r="H54" i="53"/>
  <c r="G55" i="53"/>
  <c r="H55" i="53"/>
  <c r="G56" i="53"/>
  <c r="H56" i="53"/>
  <c r="G57" i="53"/>
  <c r="H57" i="53"/>
  <c r="G58" i="53"/>
  <c r="H58" i="53"/>
  <c r="G59" i="53"/>
  <c r="H59" i="53"/>
  <c r="G60" i="53"/>
  <c r="H60" i="53"/>
  <c r="G61" i="53"/>
  <c r="H61" i="53"/>
  <c r="G62" i="53"/>
  <c r="H62" i="53"/>
  <c r="G63" i="53"/>
  <c r="H63" i="53"/>
  <c r="G64" i="53"/>
  <c r="H64" i="53"/>
  <c r="G65" i="53"/>
  <c r="H65" i="53"/>
  <c r="G66" i="53"/>
  <c r="H66" i="53"/>
  <c r="G67" i="53"/>
  <c r="H67" i="53"/>
  <c r="G68" i="53"/>
  <c r="H68" i="53"/>
  <c r="G69" i="53"/>
  <c r="H69" i="53"/>
  <c r="G70" i="53"/>
  <c r="H70" i="53"/>
  <c r="G71" i="53"/>
  <c r="H71" i="53"/>
  <c r="G72" i="53"/>
  <c r="H72" i="53"/>
  <c r="G73" i="53"/>
  <c r="H73" i="53"/>
  <c r="G74" i="53"/>
  <c r="H74" i="53"/>
  <c r="G75" i="53"/>
  <c r="H75" i="53"/>
  <c r="G76" i="53"/>
  <c r="H76" i="53"/>
  <c r="G77" i="53"/>
  <c r="H77" i="53"/>
  <c r="G78" i="53"/>
  <c r="H78" i="53"/>
  <c r="G79" i="53"/>
  <c r="H79" i="53"/>
  <c r="H3" i="53"/>
  <c r="G3" i="53"/>
  <c r="G4" i="52"/>
  <c r="H4" i="52"/>
  <c r="G5" i="52"/>
  <c r="H5" i="52"/>
  <c r="G6" i="52"/>
  <c r="H6" i="52"/>
  <c r="G7" i="52"/>
  <c r="H7" i="52"/>
  <c r="G8" i="52"/>
  <c r="H8" i="52"/>
  <c r="G9" i="52"/>
  <c r="H9" i="52"/>
  <c r="G10" i="52"/>
  <c r="H10" i="52"/>
  <c r="G11" i="52"/>
  <c r="H11" i="52"/>
  <c r="G12" i="52"/>
  <c r="H12" i="52"/>
  <c r="G13" i="52"/>
  <c r="H13" i="52"/>
  <c r="G14" i="52"/>
  <c r="H14" i="52"/>
  <c r="G15" i="52"/>
  <c r="H15" i="52"/>
  <c r="G16" i="52"/>
  <c r="H16" i="52"/>
  <c r="G17" i="52"/>
  <c r="H17" i="52"/>
  <c r="G18" i="52"/>
  <c r="H18" i="52"/>
  <c r="G19" i="52"/>
  <c r="H19" i="52"/>
  <c r="G20" i="52"/>
  <c r="H20" i="52"/>
  <c r="G21" i="52"/>
  <c r="H21" i="52"/>
  <c r="G22" i="52"/>
  <c r="H22" i="52"/>
  <c r="G23" i="52"/>
  <c r="H23" i="52"/>
  <c r="G24" i="52"/>
  <c r="H24" i="52"/>
  <c r="G25" i="52"/>
  <c r="H25" i="52"/>
  <c r="G26" i="52"/>
  <c r="H26" i="52"/>
  <c r="G27" i="52"/>
  <c r="H27" i="52"/>
  <c r="G28" i="52"/>
  <c r="H28" i="52"/>
  <c r="G29" i="52"/>
  <c r="H29" i="52"/>
  <c r="G30" i="52"/>
  <c r="H30" i="52"/>
  <c r="G31" i="52"/>
  <c r="H31" i="52"/>
  <c r="G32" i="52"/>
  <c r="H32" i="52"/>
  <c r="G33" i="52"/>
  <c r="H33" i="52"/>
  <c r="G34" i="52"/>
  <c r="H34" i="52"/>
  <c r="G35" i="52"/>
  <c r="H35" i="52"/>
  <c r="G36" i="52"/>
  <c r="H36" i="52"/>
  <c r="G37" i="52"/>
  <c r="H37" i="52"/>
  <c r="G38" i="52"/>
  <c r="H38" i="52"/>
  <c r="G39" i="52"/>
  <c r="H39" i="52"/>
  <c r="G40" i="52"/>
  <c r="H40" i="52"/>
  <c r="G41" i="52"/>
  <c r="H41" i="52"/>
  <c r="G42" i="52"/>
  <c r="H42" i="52"/>
  <c r="G43" i="52"/>
  <c r="H43" i="52"/>
  <c r="G44" i="52"/>
  <c r="H44" i="52"/>
  <c r="G45" i="52"/>
  <c r="H45" i="52"/>
  <c r="G46" i="52"/>
  <c r="H46" i="52"/>
  <c r="G47" i="52"/>
  <c r="H47" i="52"/>
  <c r="G48" i="52"/>
  <c r="H48" i="52"/>
  <c r="G49" i="52"/>
  <c r="H49" i="52"/>
  <c r="G50" i="52"/>
  <c r="H50" i="52"/>
  <c r="G51" i="52"/>
  <c r="H51" i="52"/>
  <c r="G52" i="52"/>
  <c r="H52" i="52"/>
  <c r="G53" i="52"/>
  <c r="H53" i="52"/>
  <c r="G54" i="52"/>
  <c r="H54" i="52"/>
  <c r="G55" i="52"/>
  <c r="H55" i="52"/>
  <c r="G56" i="52"/>
  <c r="H56" i="52"/>
  <c r="G57" i="52"/>
  <c r="H57" i="52"/>
  <c r="G58" i="52"/>
  <c r="H58" i="52"/>
  <c r="G59" i="52"/>
  <c r="H59" i="52"/>
  <c r="G60" i="52"/>
  <c r="H60" i="52"/>
  <c r="G61" i="52"/>
  <c r="H61" i="52"/>
  <c r="G62" i="52"/>
  <c r="H62" i="52"/>
  <c r="G63" i="52"/>
  <c r="H63" i="52"/>
  <c r="G64" i="52"/>
  <c r="H64" i="52"/>
  <c r="G65" i="52"/>
  <c r="H65" i="52"/>
  <c r="G66" i="52"/>
  <c r="H66" i="52"/>
  <c r="G67" i="52"/>
  <c r="H67" i="52"/>
  <c r="G68" i="52"/>
  <c r="H68" i="52"/>
  <c r="G69" i="52"/>
  <c r="H69" i="52"/>
  <c r="G70" i="52"/>
  <c r="H70" i="52"/>
  <c r="G71" i="52"/>
  <c r="H71" i="52"/>
  <c r="G72" i="52"/>
  <c r="H72" i="52"/>
  <c r="G73" i="52"/>
  <c r="H73" i="52"/>
  <c r="G74" i="52"/>
  <c r="H74" i="52"/>
  <c r="G75" i="52"/>
  <c r="H75" i="52"/>
  <c r="G76" i="52"/>
  <c r="H76" i="52"/>
  <c r="G77" i="52"/>
  <c r="H77" i="52"/>
  <c r="G78" i="52"/>
  <c r="H78" i="52"/>
  <c r="G79" i="52"/>
  <c r="H79" i="52"/>
  <c r="H3" i="52"/>
  <c r="G3" i="52"/>
  <c r="G4" i="51"/>
  <c r="H4" i="51"/>
  <c r="G5" i="51"/>
  <c r="H5" i="51"/>
  <c r="G6" i="51"/>
  <c r="H6" i="51"/>
  <c r="G7" i="51"/>
  <c r="H7" i="51"/>
  <c r="G8" i="51"/>
  <c r="H8" i="51"/>
  <c r="G9" i="51"/>
  <c r="H9" i="51"/>
  <c r="G10" i="51"/>
  <c r="H10" i="51"/>
  <c r="G11" i="51"/>
  <c r="H11" i="51"/>
  <c r="G12" i="51"/>
  <c r="H12" i="51"/>
  <c r="G13" i="51"/>
  <c r="H13" i="51"/>
  <c r="G14" i="51"/>
  <c r="H14" i="51"/>
  <c r="G15" i="51"/>
  <c r="H15" i="51"/>
  <c r="G16" i="51"/>
  <c r="H16" i="51"/>
  <c r="G17" i="51"/>
  <c r="H17" i="51"/>
  <c r="G18" i="51"/>
  <c r="H18" i="51"/>
  <c r="G19" i="51"/>
  <c r="H19" i="51"/>
  <c r="G20" i="51"/>
  <c r="H20" i="51"/>
  <c r="G21" i="51"/>
  <c r="H21" i="51"/>
  <c r="G22" i="51"/>
  <c r="H22" i="51"/>
  <c r="G23" i="51"/>
  <c r="H23" i="51"/>
  <c r="G24" i="51"/>
  <c r="H24" i="51"/>
  <c r="G25" i="51"/>
  <c r="H25" i="51"/>
  <c r="G26" i="51"/>
  <c r="H26" i="51"/>
  <c r="G27" i="51"/>
  <c r="H27" i="51"/>
  <c r="G28" i="51"/>
  <c r="H28" i="51"/>
  <c r="G29" i="51"/>
  <c r="H29" i="51"/>
  <c r="G30" i="51"/>
  <c r="H30" i="51"/>
  <c r="G31" i="51"/>
  <c r="H31" i="51"/>
  <c r="G32" i="51"/>
  <c r="H32" i="51"/>
  <c r="G33" i="51"/>
  <c r="H33" i="51"/>
  <c r="G34" i="51"/>
  <c r="H34" i="51"/>
  <c r="G35" i="51"/>
  <c r="H35" i="51"/>
  <c r="G36" i="51"/>
  <c r="H36" i="51"/>
  <c r="G37" i="51"/>
  <c r="H37" i="51"/>
  <c r="G38" i="51"/>
  <c r="H38" i="51"/>
  <c r="G39" i="51"/>
  <c r="H39" i="51"/>
  <c r="G40" i="51"/>
  <c r="H40" i="51"/>
  <c r="G41" i="51"/>
  <c r="H41" i="51"/>
  <c r="G42" i="51"/>
  <c r="H42" i="51"/>
  <c r="G43" i="51"/>
  <c r="H43" i="51"/>
  <c r="G44" i="51"/>
  <c r="H44" i="51"/>
  <c r="G45" i="51"/>
  <c r="H45" i="51"/>
  <c r="G46" i="51"/>
  <c r="H46" i="51"/>
  <c r="G47" i="51"/>
  <c r="H47" i="51"/>
  <c r="G48" i="51"/>
  <c r="H48" i="51"/>
  <c r="G49" i="51"/>
  <c r="H49" i="51"/>
  <c r="G50" i="51"/>
  <c r="H50" i="51"/>
  <c r="G51" i="51"/>
  <c r="H51" i="51"/>
  <c r="G52" i="51"/>
  <c r="H52" i="51"/>
  <c r="G53" i="51"/>
  <c r="H53" i="51"/>
  <c r="G54" i="51"/>
  <c r="H54" i="51"/>
  <c r="G55" i="51"/>
  <c r="H55" i="51"/>
  <c r="G56" i="51"/>
  <c r="H56" i="51"/>
  <c r="G57" i="51"/>
  <c r="H57" i="51"/>
  <c r="G58" i="51"/>
  <c r="H58" i="51"/>
  <c r="G59" i="51"/>
  <c r="H59" i="51"/>
  <c r="G60" i="51"/>
  <c r="H60" i="51"/>
  <c r="G61" i="51"/>
  <c r="H61" i="51"/>
  <c r="G62" i="51"/>
  <c r="H62" i="51"/>
  <c r="G63" i="51"/>
  <c r="H63" i="51"/>
  <c r="G64" i="51"/>
  <c r="H64" i="51"/>
  <c r="G65" i="51"/>
  <c r="H65" i="51"/>
  <c r="G66" i="51"/>
  <c r="H66" i="51"/>
  <c r="G67" i="51"/>
  <c r="H67" i="51"/>
  <c r="G68" i="51"/>
  <c r="H68" i="51"/>
  <c r="G69" i="51"/>
  <c r="H69" i="51"/>
  <c r="G70" i="51"/>
  <c r="H70" i="51"/>
  <c r="G71" i="51"/>
  <c r="H71" i="51"/>
  <c r="G72" i="51"/>
  <c r="H72" i="51"/>
  <c r="G73" i="51"/>
  <c r="H73" i="51"/>
  <c r="G74" i="51"/>
  <c r="H74" i="51"/>
  <c r="G75" i="51"/>
  <c r="H75" i="51"/>
  <c r="G76" i="51"/>
  <c r="H76" i="51"/>
  <c r="G77" i="51"/>
  <c r="H77" i="51"/>
  <c r="G78" i="51"/>
  <c r="H78" i="51"/>
  <c r="G79" i="51"/>
  <c r="H79" i="51"/>
  <c r="H3" i="51"/>
  <c r="G3" i="51"/>
  <c r="G4" i="50"/>
  <c r="H4" i="50"/>
  <c r="G5" i="50"/>
  <c r="H5" i="50"/>
  <c r="G6" i="50"/>
  <c r="H6" i="50"/>
  <c r="G7" i="50"/>
  <c r="H7" i="50"/>
  <c r="G8" i="50"/>
  <c r="H8" i="50"/>
  <c r="G9" i="50"/>
  <c r="H9" i="50"/>
  <c r="G10" i="50"/>
  <c r="H10" i="50"/>
  <c r="G11" i="50"/>
  <c r="H11" i="50"/>
  <c r="G12" i="50"/>
  <c r="H12" i="50"/>
  <c r="G13" i="50"/>
  <c r="H13" i="50"/>
  <c r="G14" i="50"/>
  <c r="H14" i="50"/>
  <c r="G15" i="50"/>
  <c r="H15" i="50"/>
  <c r="G16" i="50"/>
  <c r="H16" i="50"/>
  <c r="G17" i="50"/>
  <c r="H17" i="50"/>
  <c r="G18" i="50"/>
  <c r="H18" i="50"/>
  <c r="G19" i="50"/>
  <c r="H19" i="50"/>
  <c r="G20" i="50"/>
  <c r="H20" i="50"/>
  <c r="G21" i="50"/>
  <c r="H21" i="50"/>
  <c r="G22" i="50"/>
  <c r="H22" i="50"/>
  <c r="G23" i="50"/>
  <c r="H23" i="50"/>
  <c r="G24" i="50"/>
  <c r="H24" i="50"/>
  <c r="G25" i="50"/>
  <c r="H25" i="50"/>
  <c r="G26" i="50"/>
  <c r="H26" i="50"/>
  <c r="G27" i="50"/>
  <c r="H27" i="50"/>
  <c r="G28" i="50"/>
  <c r="H28" i="50"/>
  <c r="G29" i="50"/>
  <c r="H29" i="50"/>
  <c r="G30" i="50"/>
  <c r="H30" i="50"/>
  <c r="G31" i="50"/>
  <c r="H31" i="50"/>
  <c r="G32" i="50"/>
  <c r="H32" i="50"/>
  <c r="G33" i="50"/>
  <c r="H33" i="50"/>
  <c r="G34" i="50"/>
  <c r="H34" i="50"/>
  <c r="G35" i="50"/>
  <c r="H35" i="50"/>
  <c r="G36" i="50"/>
  <c r="H36" i="50"/>
  <c r="G37" i="50"/>
  <c r="H37" i="50"/>
  <c r="G38" i="50"/>
  <c r="H38" i="50"/>
  <c r="G39" i="50"/>
  <c r="H39" i="50"/>
  <c r="G40" i="50"/>
  <c r="H40" i="50"/>
  <c r="G41" i="50"/>
  <c r="H41" i="50"/>
  <c r="G42" i="50"/>
  <c r="H42" i="50"/>
  <c r="G43" i="50"/>
  <c r="H43" i="50"/>
  <c r="G44" i="50"/>
  <c r="H44" i="50"/>
  <c r="G45" i="50"/>
  <c r="H45" i="50"/>
  <c r="G46" i="50"/>
  <c r="H46" i="50"/>
  <c r="G47" i="50"/>
  <c r="H47" i="50"/>
  <c r="G48" i="50"/>
  <c r="H48" i="50"/>
  <c r="G49" i="50"/>
  <c r="H49" i="50"/>
  <c r="G50" i="50"/>
  <c r="H50" i="50"/>
  <c r="G51" i="50"/>
  <c r="H51" i="50"/>
  <c r="G52" i="50"/>
  <c r="H52" i="50"/>
  <c r="G53" i="50"/>
  <c r="H53" i="50"/>
  <c r="G54" i="50"/>
  <c r="H54" i="50"/>
  <c r="G55" i="50"/>
  <c r="H55" i="50"/>
  <c r="G56" i="50"/>
  <c r="H56" i="50"/>
  <c r="G57" i="50"/>
  <c r="H57" i="50"/>
  <c r="G58" i="50"/>
  <c r="H58" i="50"/>
  <c r="G59" i="50"/>
  <c r="H59" i="50"/>
  <c r="G60" i="50"/>
  <c r="H60" i="50"/>
  <c r="G61" i="50"/>
  <c r="H61" i="50"/>
  <c r="G62" i="50"/>
  <c r="H62" i="50"/>
  <c r="G63" i="50"/>
  <c r="H63" i="50"/>
  <c r="G64" i="50"/>
  <c r="H64" i="50"/>
  <c r="G65" i="50"/>
  <c r="H65" i="50"/>
  <c r="G66" i="50"/>
  <c r="H66" i="50"/>
  <c r="G67" i="50"/>
  <c r="H67" i="50"/>
  <c r="G68" i="50"/>
  <c r="H68" i="50"/>
  <c r="G69" i="50"/>
  <c r="H69" i="50"/>
  <c r="G70" i="50"/>
  <c r="H70" i="50"/>
  <c r="G71" i="50"/>
  <c r="H71" i="50"/>
  <c r="G72" i="50"/>
  <c r="H72" i="50"/>
  <c r="G73" i="50"/>
  <c r="H73" i="50"/>
  <c r="G74" i="50"/>
  <c r="H74" i="50"/>
  <c r="G75" i="50"/>
  <c r="H75" i="50"/>
  <c r="G76" i="50"/>
  <c r="H76" i="50"/>
  <c r="G77" i="50"/>
  <c r="H77" i="50"/>
  <c r="G78" i="50"/>
  <c r="H78" i="50"/>
  <c r="G79" i="50"/>
  <c r="H79" i="50"/>
  <c r="H3" i="50"/>
  <c r="G3" i="50"/>
  <c r="G4" i="48"/>
  <c r="H4" i="48"/>
  <c r="G5" i="48"/>
  <c r="H5" i="48"/>
  <c r="G6" i="48"/>
  <c r="H6" i="48"/>
  <c r="G7" i="48"/>
  <c r="H7" i="48"/>
  <c r="G8" i="48"/>
  <c r="H8" i="48"/>
  <c r="G9" i="48"/>
  <c r="H9" i="48"/>
  <c r="G10" i="48"/>
  <c r="H10" i="48"/>
  <c r="G11" i="48"/>
  <c r="H11" i="48"/>
  <c r="G12" i="48"/>
  <c r="H12" i="48"/>
  <c r="G13" i="48"/>
  <c r="H13" i="48"/>
  <c r="G14" i="48"/>
  <c r="H14" i="48"/>
  <c r="G15" i="48"/>
  <c r="H15" i="48"/>
  <c r="G16" i="48"/>
  <c r="H16" i="48"/>
  <c r="G17" i="48"/>
  <c r="H17" i="48"/>
  <c r="G18" i="48"/>
  <c r="H18" i="48"/>
  <c r="G19" i="48"/>
  <c r="H19" i="48"/>
  <c r="G20" i="48"/>
  <c r="H20" i="48"/>
  <c r="G21" i="48"/>
  <c r="H21" i="48"/>
  <c r="G22" i="48"/>
  <c r="H22" i="48"/>
  <c r="G23" i="48"/>
  <c r="H23" i="48"/>
  <c r="G24" i="48"/>
  <c r="H24" i="48"/>
  <c r="G25" i="48"/>
  <c r="H25" i="48"/>
  <c r="G26" i="48"/>
  <c r="H26" i="48"/>
  <c r="G27" i="48"/>
  <c r="H27" i="48"/>
  <c r="G28" i="48"/>
  <c r="H28" i="48"/>
  <c r="G29" i="48"/>
  <c r="H29" i="48"/>
  <c r="G30" i="48"/>
  <c r="H30" i="48"/>
  <c r="G31" i="48"/>
  <c r="H31" i="48"/>
  <c r="G32" i="48"/>
  <c r="H32" i="48"/>
  <c r="G33" i="48"/>
  <c r="H33" i="48"/>
  <c r="G34" i="48"/>
  <c r="H34" i="48"/>
  <c r="G35" i="48"/>
  <c r="H35" i="48"/>
  <c r="G36" i="48"/>
  <c r="H36" i="48"/>
  <c r="G37" i="48"/>
  <c r="H37" i="48"/>
  <c r="G38" i="48"/>
  <c r="H38" i="48"/>
  <c r="G39" i="48"/>
  <c r="H39" i="48"/>
  <c r="G40" i="48"/>
  <c r="H40" i="48"/>
  <c r="G41" i="48"/>
  <c r="H41" i="48"/>
  <c r="G42" i="48"/>
  <c r="H42" i="48"/>
  <c r="G43" i="48"/>
  <c r="H43" i="48"/>
  <c r="G44" i="48"/>
  <c r="H44" i="48"/>
  <c r="G45" i="48"/>
  <c r="H45" i="48"/>
  <c r="G46" i="48"/>
  <c r="H46" i="48"/>
  <c r="G47" i="48"/>
  <c r="H47" i="48"/>
  <c r="G48" i="48"/>
  <c r="H48" i="48"/>
  <c r="G49" i="48"/>
  <c r="H49" i="48"/>
  <c r="G50" i="48"/>
  <c r="H50" i="48"/>
  <c r="G51" i="48"/>
  <c r="H51" i="48"/>
  <c r="G52" i="48"/>
  <c r="H52" i="48"/>
  <c r="G53" i="48"/>
  <c r="H53" i="48"/>
  <c r="G54" i="48"/>
  <c r="H54" i="48"/>
  <c r="G55" i="48"/>
  <c r="H55" i="48"/>
  <c r="G56" i="48"/>
  <c r="H56" i="48"/>
  <c r="G57" i="48"/>
  <c r="H57" i="48"/>
  <c r="G58" i="48"/>
  <c r="H58" i="48"/>
  <c r="G59" i="48"/>
  <c r="H59" i="48"/>
  <c r="G60" i="48"/>
  <c r="H60" i="48"/>
  <c r="G61" i="48"/>
  <c r="H61" i="48"/>
  <c r="G62" i="48"/>
  <c r="H62" i="48"/>
  <c r="G63" i="48"/>
  <c r="H63" i="48"/>
  <c r="G64" i="48"/>
  <c r="H64" i="48"/>
  <c r="G65" i="48"/>
  <c r="H65" i="48"/>
  <c r="G66" i="48"/>
  <c r="H66" i="48"/>
  <c r="G67" i="48"/>
  <c r="H67" i="48"/>
  <c r="G68" i="48"/>
  <c r="H68" i="48"/>
  <c r="G69" i="48"/>
  <c r="H69" i="48"/>
  <c r="G70" i="48"/>
  <c r="H70" i="48"/>
  <c r="G71" i="48"/>
  <c r="H71" i="48"/>
  <c r="G72" i="48"/>
  <c r="H72" i="48"/>
  <c r="G73" i="48"/>
  <c r="H73" i="48"/>
  <c r="G74" i="48"/>
  <c r="H74" i="48"/>
  <c r="G75" i="48"/>
  <c r="H75" i="48"/>
  <c r="G76" i="48"/>
  <c r="H76" i="48"/>
  <c r="G77" i="48"/>
  <c r="H77" i="48"/>
  <c r="G78" i="48"/>
  <c r="H78" i="48"/>
  <c r="G79" i="48"/>
  <c r="H79" i="48"/>
  <c r="H3" i="48"/>
  <c r="G3" i="48"/>
  <c r="G4" i="47"/>
  <c r="H4" i="47"/>
  <c r="G5" i="47"/>
  <c r="H5" i="47"/>
  <c r="G6" i="47"/>
  <c r="H6" i="47"/>
  <c r="G7" i="47"/>
  <c r="H7" i="47"/>
  <c r="G8" i="47"/>
  <c r="H8" i="47"/>
  <c r="G9" i="47"/>
  <c r="H9" i="47"/>
  <c r="G10" i="47"/>
  <c r="H10" i="47"/>
  <c r="G11" i="47"/>
  <c r="H11" i="47"/>
  <c r="G12" i="47"/>
  <c r="H12" i="47"/>
  <c r="G13" i="47"/>
  <c r="H13" i="47"/>
  <c r="G14" i="47"/>
  <c r="H14" i="47"/>
  <c r="G15" i="47"/>
  <c r="H15" i="47"/>
  <c r="G16" i="47"/>
  <c r="H16" i="47"/>
  <c r="G17" i="47"/>
  <c r="H17" i="47"/>
  <c r="G18" i="47"/>
  <c r="H18" i="47"/>
  <c r="G19" i="47"/>
  <c r="H19" i="47"/>
  <c r="G20" i="47"/>
  <c r="H20" i="47"/>
  <c r="G21" i="47"/>
  <c r="H21" i="47"/>
  <c r="G22" i="47"/>
  <c r="H22" i="47"/>
  <c r="G23" i="47"/>
  <c r="H23" i="47"/>
  <c r="G24" i="47"/>
  <c r="H24" i="47"/>
  <c r="G25" i="47"/>
  <c r="H25" i="47"/>
  <c r="G26" i="47"/>
  <c r="H26" i="47"/>
  <c r="G27" i="47"/>
  <c r="H27" i="47"/>
  <c r="G28" i="47"/>
  <c r="H28" i="47"/>
  <c r="G29" i="47"/>
  <c r="H29" i="47"/>
  <c r="G30" i="47"/>
  <c r="H30" i="47"/>
  <c r="G31" i="47"/>
  <c r="H31" i="47"/>
  <c r="G32" i="47"/>
  <c r="H32" i="47"/>
  <c r="G33" i="47"/>
  <c r="H33" i="47"/>
  <c r="G34" i="47"/>
  <c r="H34" i="47"/>
  <c r="G35" i="47"/>
  <c r="H35" i="47"/>
  <c r="G36" i="47"/>
  <c r="H36" i="47"/>
  <c r="G37" i="47"/>
  <c r="H37" i="47"/>
  <c r="G38" i="47"/>
  <c r="H38" i="47"/>
  <c r="G39" i="47"/>
  <c r="H39" i="47"/>
  <c r="G40" i="47"/>
  <c r="H40" i="47"/>
  <c r="G41" i="47"/>
  <c r="H41" i="47"/>
  <c r="G42" i="47"/>
  <c r="H42" i="47"/>
  <c r="G43" i="47"/>
  <c r="H43" i="47"/>
  <c r="G44" i="47"/>
  <c r="H44" i="47"/>
  <c r="G45" i="47"/>
  <c r="H45" i="47"/>
  <c r="G46" i="47"/>
  <c r="H46" i="47"/>
  <c r="G47" i="47"/>
  <c r="H47" i="47"/>
  <c r="G48" i="47"/>
  <c r="H48" i="47"/>
  <c r="G49" i="47"/>
  <c r="H49" i="47"/>
  <c r="G50" i="47"/>
  <c r="H50" i="47"/>
  <c r="G51" i="47"/>
  <c r="H51" i="47"/>
  <c r="G52" i="47"/>
  <c r="H52" i="47"/>
  <c r="G53" i="47"/>
  <c r="H53" i="47"/>
  <c r="G54" i="47"/>
  <c r="H54" i="47"/>
  <c r="G55" i="47"/>
  <c r="H55" i="47"/>
  <c r="G56" i="47"/>
  <c r="H56" i="47"/>
  <c r="G57" i="47"/>
  <c r="H57" i="47"/>
  <c r="G58" i="47"/>
  <c r="H58" i="47"/>
  <c r="G59" i="47"/>
  <c r="H59" i="47"/>
  <c r="G60" i="47"/>
  <c r="H60" i="47"/>
  <c r="G61" i="47"/>
  <c r="H61" i="47"/>
  <c r="G62" i="47"/>
  <c r="H62" i="47"/>
  <c r="G63" i="47"/>
  <c r="H63" i="47"/>
  <c r="G64" i="47"/>
  <c r="H64" i="47"/>
  <c r="G65" i="47"/>
  <c r="H65" i="47"/>
  <c r="G66" i="47"/>
  <c r="H66" i="47"/>
  <c r="G67" i="47"/>
  <c r="H67" i="47"/>
  <c r="G68" i="47"/>
  <c r="H68" i="47"/>
  <c r="G69" i="47"/>
  <c r="H69" i="47"/>
  <c r="G70" i="47"/>
  <c r="H70" i="47"/>
  <c r="G71" i="47"/>
  <c r="H71" i="47"/>
  <c r="G72" i="47"/>
  <c r="H72" i="47"/>
  <c r="G73" i="47"/>
  <c r="H73" i="47"/>
  <c r="G74" i="47"/>
  <c r="H74" i="47"/>
  <c r="G75" i="47"/>
  <c r="H75" i="47"/>
  <c r="G76" i="47"/>
  <c r="H76" i="47"/>
  <c r="G77" i="47"/>
  <c r="H77" i="47"/>
  <c r="G78" i="47"/>
  <c r="H78" i="47"/>
  <c r="G79" i="47"/>
  <c r="H79" i="47"/>
  <c r="H3" i="47"/>
  <c r="G3" i="47"/>
  <c r="G4" i="46"/>
  <c r="H4" i="46"/>
  <c r="G5" i="46"/>
  <c r="H5" i="46"/>
  <c r="G6" i="46"/>
  <c r="H6" i="46"/>
  <c r="G7" i="46"/>
  <c r="H7" i="46"/>
  <c r="G8" i="46"/>
  <c r="H8" i="46"/>
  <c r="G9" i="46"/>
  <c r="H9" i="46"/>
  <c r="G10" i="46"/>
  <c r="H10" i="46"/>
  <c r="G11" i="46"/>
  <c r="H11" i="46"/>
  <c r="G12" i="46"/>
  <c r="H12" i="46"/>
  <c r="G13" i="46"/>
  <c r="H13" i="46"/>
  <c r="G14" i="46"/>
  <c r="H14" i="46"/>
  <c r="G15" i="46"/>
  <c r="H15" i="46"/>
  <c r="G16" i="46"/>
  <c r="H16" i="46"/>
  <c r="G17" i="46"/>
  <c r="H17" i="46"/>
  <c r="G18" i="46"/>
  <c r="H18" i="46"/>
  <c r="G19" i="46"/>
  <c r="H19" i="46"/>
  <c r="G20" i="46"/>
  <c r="H20" i="46"/>
  <c r="G21" i="46"/>
  <c r="H21" i="46"/>
  <c r="G22" i="46"/>
  <c r="H22" i="46"/>
  <c r="G23" i="46"/>
  <c r="H23" i="46"/>
  <c r="G24" i="46"/>
  <c r="H24" i="46"/>
  <c r="G25" i="46"/>
  <c r="H25" i="46"/>
  <c r="G26" i="46"/>
  <c r="H26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41" i="46"/>
  <c r="H41" i="46"/>
  <c r="G42" i="46"/>
  <c r="H42" i="46"/>
  <c r="G43" i="46"/>
  <c r="H43" i="46"/>
  <c r="G44" i="46"/>
  <c r="H44" i="46"/>
  <c r="G45" i="46"/>
  <c r="H45" i="46"/>
  <c r="G46" i="46"/>
  <c r="H46" i="46"/>
  <c r="G47" i="46"/>
  <c r="H47" i="46"/>
  <c r="G48" i="46"/>
  <c r="H48" i="46"/>
  <c r="G49" i="46"/>
  <c r="H49" i="46"/>
  <c r="G50" i="46"/>
  <c r="H50" i="46"/>
  <c r="G51" i="46"/>
  <c r="H51" i="46"/>
  <c r="G52" i="46"/>
  <c r="H52" i="46"/>
  <c r="G53" i="46"/>
  <c r="H53" i="46"/>
  <c r="G54" i="46"/>
  <c r="H54" i="46"/>
  <c r="G55" i="46"/>
  <c r="H55" i="46"/>
  <c r="G56" i="46"/>
  <c r="H56" i="46"/>
  <c r="G57" i="46"/>
  <c r="H57" i="46"/>
  <c r="G58" i="46"/>
  <c r="H58" i="46"/>
  <c r="G59" i="46"/>
  <c r="H59" i="46"/>
  <c r="G60" i="46"/>
  <c r="H60" i="46"/>
  <c r="G61" i="46"/>
  <c r="H61" i="46"/>
  <c r="G62" i="46"/>
  <c r="H62" i="46"/>
  <c r="G63" i="46"/>
  <c r="H63" i="46"/>
  <c r="G64" i="46"/>
  <c r="H64" i="46"/>
  <c r="G65" i="46"/>
  <c r="H65" i="46"/>
  <c r="G66" i="46"/>
  <c r="H66" i="46"/>
  <c r="G67" i="46"/>
  <c r="H67" i="46"/>
  <c r="G68" i="46"/>
  <c r="H68" i="46"/>
  <c r="G69" i="46"/>
  <c r="H69" i="46"/>
  <c r="G70" i="46"/>
  <c r="H70" i="46"/>
  <c r="G71" i="46"/>
  <c r="H71" i="46"/>
  <c r="G72" i="46"/>
  <c r="H72" i="46"/>
  <c r="G73" i="46"/>
  <c r="H73" i="46"/>
  <c r="G74" i="46"/>
  <c r="H74" i="46"/>
  <c r="G75" i="46"/>
  <c r="H75" i="46"/>
  <c r="G76" i="46"/>
  <c r="H76" i="46"/>
  <c r="G77" i="46"/>
  <c r="H77" i="46"/>
  <c r="G78" i="46"/>
  <c r="H78" i="46"/>
  <c r="G79" i="46"/>
  <c r="H79" i="46"/>
  <c r="H3" i="46"/>
  <c r="G3" i="46"/>
  <c r="G4" i="45"/>
  <c r="H4" i="45"/>
  <c r="G5" i="45"/>
  <c r="H5" i="45"/>
  <c r="G6" i="45"/>
  <c r="H6" i="45"/>
  <c r="G7" i="45"/>
  <c r="H7" i="45"/>
  <c r="G8" i="45"/>
  <c r="H8" i="45"/>
  <c r="G9" i="45"/>
  <c r="H9" i="45"/>
  <c r="G10" i="45"/>
  <c r="H10" i="45"/>
  <c r="G11" i="45"/>
  <c r="H11" i="45"/>
  <c r="G12" i="45"/>
  <c r="H12" i="45"/>
  <c r="G13" i="45"/>
  <c r="H13" i="45"/>
  <c r="G14" i="45"/>
  <c r="H14" i="45"/>
  <c r="G15" i="45"/>
  <c r="H15" i="45"/>
  <c r="G16" i="45"/>
  <c r="H16" i="45"/>
  <c r="G17" i="45"/>
  <c r="H17" i="45"/>
  <c r="G18" i="45"/>
  <c r="H18" i="45"/>
  <c r="G19" i="45"/>
  <c r="H19" i="45"/>
  <c r="G20" i="45"/>
  <c r="H20" i="45"/>
  <c r="G21" i="45"/>
  <c r="H21" i="45"/>
  <c r="G22" i="45"/>
  <c r="H22" i="45"/>
  <c r="G23" i="45"/>
  <c r="H23" i="45"/>
  <c r="G24" i="45"/>
  <c r="H24" i="45"/>
  <c r="G25" i="45"/>
  <c r="H25" i="45"/>
  <c r="G26" i="45"/>
  <c r="H26" i="45"/>
  <c r="G27" i="45"/>
  <c r="H27" i="45"/>
  <c r="G28" i="45"/>
  <c r="H28" i="45"/>
  <c r="G29" i="45"/>
  <c r="H29" i="45"/>
  <c r="G30" i="45"/>
  <c r="H30" i="45"/>
  <c r="G31" i="45"/>
  <c r="H31" i="45"/>
  <c r="G32" i="45"/>
  <c r="H32" i="45"/>
  <c r="G33" i="45"/>
  <c r="H33" i="45"/>
  <c r="G34" i="45"/>
  <c r="H34" i="45"/>
  <c r="G35" i="45"/>
  <c r="H35" i="45"/>
  <c r="G36" i="45"/>
  <c r="H36" i="45"/>
  <c r="G37" i="45"/>
  <c r="H37" i="45"/>
  <c r="G38" i="45"/>
  <c r="H38" i="45"/>
  <c r="G39" i="45"/>
  <c r="H39" i="45"/>
  <c r="G40" i="45"/>
  <c r="H40" i="45"/>
  <c r="G41" i="45"/>
  <c r="H41" i="45"/>
  <c r="G42" i="45"/>
  <c r="H42" i="45"/>
  <c r="G43" i="45"/>
  <c r="H43" i="45"/>
  <c r="G44" i="45"/>
  <c r="H44" i="45"/>
  <c r="G45" i="45"/>
  <c r="H45" i="45"/>
  <c r="G46" i="45"/>
  <c r="H46" i="45"/>
  <c r="G47" i="45"/>
  <c r="H47" i="45"/>
  <c r="G48" i="45"/>
  <c r="H48" i="45"/>
  <c r="G49" i="45"/>
  <c r="H49" i="45"/>
  <c r="G50" i="45"/>
  <c r="H50" i="45"/>
  <c r="G51" i="45"/>
  <c r="H51" i="45"/>
  <c r="G52" i="45"/>
  <c r="H52" i="45"/>
  <c r="G53" i="45"/>
  <c r="H53" i="45"/>
  <c r="G54" i="45"/>
  <c r="H54" i="45"/>
  <c r="G55" i="45"/>
  <c r="H55" i="45"/>
  <c r="G56" i="45"/>
  <c r="H56" i="45"/>
  <c r="G57" i="45"/>
  <c r="H57" i="45"/>
  <c r="G58" i="45"/>
  <c r="H58" i="45"/>
  <c r="G59" i="45"/>
  <c r="H59" i="45"/>
  <c r="G60" i="45"/>
  <c r="H60" i="45"/>
  <c r="G61" i="45"/>
  <c r="H61" i="45"/>
  <c r="G62" i="45"/>
  <c r="H62" i="45"/>
  <c r="G63" i="45"/>
  <c r="H63" i="45"/>
  <c r="G64" i="45"/>
  <c r="H64" i="45"/>
  <c r="G65" i="45"/>
  <c r="H65" i="45"/>
  <c r="G66" i="45"/>
  <c r="H66" i="45"/>
  <c r="G67" i="45"/>
  <c r="H67" i="45"/>
  <c r="G68" i="45"/>
  <c r="H68" i="45"/>
  <c r="G69" i="45"/>
  <c r="H69" i="45"/>
  <c r="G70" i="45"/>
  <c r="H70" i="45"/>
  <c r="G71" i="45"/>
  <c r="H71" i="45"/>
  <c r="G72" i="45"/>
  <c r="H72" i="45"/>
  <c r="G73" i="45"/>
  <c r="H73" i="45"/>
  <c r="G74" i="45"/>
  <c r="H74" i="45"/>
  <c r="G75" i="45"/>
  <c r="H75" i="45"/>
  <c r="G76" i="45"/>
  <c r="H76" i="45"/>
  <c r="G77" i="45"/>
  <c r="H77" i="45"/>
  <c r="G78" i="45"/>
  <c r="H78" i="45"/>
  <c r="G79" i="45"/>
  <c r="H79" i="45"/>
  <c r="H3" i="45"/>
  <c r="G3" i="45"/>
  <c r="G4" i="44"/>
  <c r="H4" i="44"/>
  <c r="G5" i="44"/>
  <c r="H5" i="44"/>
  <c r="G6" i="44"/>
  <c r="H6" i="44"/>
  <c r="G7" i="44"/>
  <c r="H7" i="44"/>
  <c r="G8" i="44"/>
  <c r="H8" i="44"/>
  <c r="G9" i="44"/>
  <c r="H9" i="44"/>
  <c r="G10" i="44"/>
  <c r="H10" i="44"/>
  <c r="G11" i="44"/>
  <c r="H11" i="44"/>
  <c r="G12" i="44"/>
  <c r="H12" i="44"/>
  <c r="G13" i="44"/>
  <c r="H13" i="44"/>
  <c r="G14" i="44"/>
  <c r="H14" i="44"/>
  <c r="G15" i="44"/>
  <c r="H15" i="44"/>
  <c r="G16" i="44"/>
  <c r="H16" i="44"/>
  <c r="G17" i="44"/>
  <c r="H17" i="44"/>
  <c r="G18" i="44"/>
  <c r="H18" i="44"/>
  <c r="G19" i="44"/>
  <c r="H19" i="44"/>
  <c r="G20" i="44"/>
  <c r="H20" i="44"/>
  <c r="G21" i="44"/>
  <c r="H21" i="44"/>
  <c r="G22" i="44"/>
  <c r="H22" i="44"/>
  <c r="G23" i="44"/>
  <c r="H23" i="44"/>
  <c r="G24" i="44"/>
  <c r="H24" i="44"/>
  <c r="G25" i="44"/>
  <c r="H25" i="44"/>
  <c r="G26" i="44"/>
  <c r="H26" i="44"/>
  <c r="G27" i="44"/>
  <c r="H27" i="44"/>
  <c r="G28" i="44"/>
  <c r="H28" i="44"/>
  <c r="G29" i="44"/>
  <c r="H29" i="44"/>
  <c r="G30" i="44"/>
  <c r="H30" i="44"/>
  <c r="G31" i="44"/>
  <c r="H31" i="44"/>
  <c r="G32" i="44"/>
  <c r="H32" i="44"/>
  <c r="G33" i="44"/>
  <c r="H33" i="44"/>
  <c r="G34" i="44"/>
  <c r="H34" i="44"/>
  <c r="G35" i="44"/>
  <c r="H35" i="44"/>
  <c r="G36" i="44"/>
  <c r="H36" i="44"/>
  <c r="G37" i="44"/>
  <c r="H37" i="44"/>
  <c r="G38" i="44"/>
  <c r="H38" i="44"/>
  <c r="G39" i="44"/>
  <c r="H39" i="44"/>
  <c r="G40" i="44"/>
  <c r="H40" i="44"/>
  <c r="G41" i="44"/>
  <c r="H41" i="44"/>
  <c r="G42" i="44"/>
  <c r="H42" i="44"/>
  <c r="G43" i="44"/>
  <c r="H43" i="44"/>
  <c r="G44" i="44"/>
  <c r="H44" i="44"/>
  <c r="G45" i="44"/>
  <c r="H45" i="44"/>
  <c r="G46" i="44"/>
  <c r="H46" i="44"/>
  <c r="G47" i="44"/>
  <c r="H47" i="44"/>
  <c r="G48" i="44"/>
  <c r="H48" i="44"/>
  <c r="G49" i="44"/>
  <c r="H49" i="44"/>
  <c r="G50" i="44"/>
  <c r="H50" i="44"/>
  <c r="G51" i="44"/>
  <c r="H51" i="44"/>
  <c r="G52" i="44"/>
  <c r="H52" i="44"/>
  <c r="G53" i="44"/>
  <c r="H53" i="44"/>
  <c r="G54" i="44"/>
  <c r="H54" i="44"/>
  <c r="G55" i="44"/>
  <c r="H55" i="44"/>
  <c r="G56" i="44"/>
  <c r="H56" i="44"/>
  <c r="G57" i="44"/>
  <c r="H57" i="44"/>
  <c r="G58" i="44"/>
  <c r="H58" i="44"/>
  <c r="G59" i="44"/>
  <c r="H59" i="44"/>
  <c r="G60" i="44"/>
  <c r="H60" i="44"/>
  <c r="G61" i="44"/>
  <c r="H61" i="44"/>
  <c r="G62" i="44"/>
  <c r="H62" i="44"/>
  <c r="G63" i="44"/>
  <c r="H63" i="44"/>
  <c r="G64" i="44"/>
  <c r="H64" i="44"/>
  <c r="G65" i="44"/>
  <c r="H65" i="44"/>
  <c r="G66" i="44"/>
  <c r="H66" i="44"/>
  <c r="G67" i="44"/>
  <c r="H67" i="44"/>
  <c r="G68" i="44"/>
  <c r="H68" i="44"/>
  <c r="G69" i="44"/>
  <c r="H69" i="44"/>
  <c r="G70" i="44"/>
  <c r="H70" i="44"/>
  <c r="G71" i="44"/>
  <c r="H71" i="44"/>
  <c r="G72" i="44"/>
  <c r="H72" i="44"/>
  <c r="G73" i="44"/>
  <c r="H73" i="44"/>
  <c r="G74" i="44"/>
  <c r="H74" i="44"/>
  <c r="G75" i="44"/>
  <c r="H75" i="44"/>
  <c r="G76" i="44"/>
  <c r="H76" i="44"/>
  <c r="G77" i="44"/>
  <c r="H77" i="44"/>
  <c r="G78" i="44"/>
  <c r="H78" i="44"/>
  <c r="G79" i="44"/>
  <c r="H79" i="44"/>
  <c r="H3" i="44"/>
  <c r="G3" i="44"/>
  <c r="G4" i="43"/>
  <c r="H4" i="43"/>
  <c r="G5" i="43"/>
  <c r="H5" i="43"/>
  <c r="G6" i="43"/>
  <c r="H6" i="43"/>
  <c r="G7" i="43"/>
  <c r="H7" i="43"/>
  <c r="G8" i="43"/>
  <c r="H8" i="43"/>
  <c r="G9" i="43"/>
  <c r="H9" i="43"/>
  <c r="G10" i="43"/>
  <c r="H10" i="43"/>
  <c r="G11" i="43"/>
  <c r="H11" i="43"/>
  <c r="G12" i="43"/>
  <c r="H12" i="43"/>
  <c r="G13" i="43"/>
  <c r="H13" i="43"/>
  <c r="G14" i="43"/>
  <c r="H14" i="43"/>
  <c r="G15" i="43"/>
  <c r="H15" i="43"/>
  <c r="G16" i="43"/>
  <c r="H16" i="43"/>
  <c r="G17" i="43"/>
  <c r="H17" i="43"/>
  <c r="G18" i="43"/>
  <c r="H18" i="43"/>
  <c r="G19" i="43"/>
  <c r="H19" i="43"/>
  <c r="G20" i="43"/>
  <c r="H20" i="43"/>
  <c r="G21" i="43"/>
  <c r="H21" i="43"/>
  <c r="G22" i="43"/>
  <c r="H22" i="43"/>
  <c r="G23" i="43"/>
  <c r="H23" i="43"/>
  <c r="G24" i="43"/>
  <c r="H24" i="43"/>
  <c r="G25" i="43"/>
  <c r="H25" i="43"/>
  <c r="G26" i="43"/>
  <c r="H26" i="43"/>
  <c r="G27" i="43"/>
  <c r="H27" i="43"/>
  <c r="G28" i="43"/>
  <c r="H28" i="43"/>
  <c r="G29" i="43"/>
  <c r="H29" i="43"/>
  <c r="G30" i="43"/>
  <c r="H30" i="43"/>
  <c r="G31" i="43"/>
  <c r="H31" i="43"/>
  <c r="G32" i="43"/>
  <c r="H32" i="43"/>
  <c r="G33" i="43"/>
  <c r="H33" i="43"/>
  <c r="G34" i="43"/>
  <c r="H34" i="43"/>
  <c r="G35" i="43"/>
  <c r="H35" i="43"/>
  <c r="G36" i="43"/>
  <c r="H36" i="43"/>
  <c r="G37" i="43"/>
  <c r="H37" i="43"/>
  <c r="G38" i="43"/>
  <c r="H38" i="43"/>
  <c r="G39" i="43"/>
  <c r="H39" i="43"/>
  <c r="G40" i="43"/>
  <c r="H40" i="43"/>
  <c r="G41" i="43"/>
  <c r="H41" i="43"/>
  <c r="G42" i="43"/>
  <c r="H42" i="43"/>
  <c r="G43" i="43"/>
  <c r="H43" i="43"/>
  <c r="G44" i="43"/>
  <c r="H44" i="43"/>
  <c r="G45" i="43"/>
  <c r="H45" i="43"/>
  <c r="G46" i="43"/>
  <c r="H46" i="43"/>
  <c r="G47" i="43"/>
  <c r="H47" i="43"/>
  <c r="G48" i="43"/>
  <c r="H48" i="43"/>
  <c r="G49" i="43"/>
  <c r="H49" i="43"/>
  <c r="G50" i="43"/>
  <c r="H50" i="43"/>
  <c r="G51" i="43"/>
  <c r="H51" i="43"/>
  <c r="G52" i="43"/>
  <c r="H52" i="43"/>
  <c r="G53" i="43"/>
  <c r="H53" i="43"/>
  <c r="G54" i="43"/>
  <c r="H54" i="43"/>
  <c r="G55" i="43"/>
  <c r="H55" i="43"/>
  <c r="G56" i="43"/>
  <c r="H56" i="43"/>
  <c r="G57" i="43"/>
  <c r="H57" i="43"/>
  <c r="G58" i="43"/>
  <c r="H58" i="43"/>
  <c r="G59" i="43"/>
  <c r="H59" i="43"/>
  <c r="G60" i="43"/>
  <c r="H60" i="43"/>
  <c r="G61" i="43"/>
  <c r="H61" i="43"/>
  <c r="G62" i="43"/>
  <c r="H62" i="43"/>
  <c r="G63" i="43"/>
  <c r="H63" i="43"/>
  <c r="G64" i="43"/>
  <c r="H64" i="43"/>
  <c r="G65" i="43"/>
  <c r="H65" i="43"/>
  <c r="G66" i="43"/>
  <c r="H66" i="43"/>
  <c r="G67" i="43"/>
  <c r="H67" i="43"/>
  <c r="G68" i="43"/>
  <c r="H68" i="43"/>
  <c r="G69" i="43"/>
  <c r="H69" i="43"/>
  <c r="G70" i="43"/>
  <c r="H70" i="43"/>
  <c r="G71" i="43"/>
  <c r="H71" i="43"/>
  <c r="G72" i="43"/>
  <c r="H72" i="43"/>
  <c r="G73" i="43"/>
  <c r="H73" i="43"/>
  <c r="G74" i="43"/>
  <c r="H74" i="43"/>
  <c r="G75" i="43"/>
  <c r="H75" i="43"/>
  <c r="G76" i="43"/>
  <c r="H76" i="43"/>
  <c r="G77" i="43"/>
  <c r="H77" i="43"/>
  <c r="G78" i="43"/>
  <c r="H78" i="43"/>
  <c r="G79" i="43"/>
  <c r="H79" i="43"/>
  <c r="H3" i="43"/>
  <c r="G3" i="43"/>
  <c r="F4" i="42"/>
  <c r="G4" i="42"/>
  <c r="H4" i="42"/>
  <c r="I4" i="42"/>
  <c r="L4" i="42"/>
  <c r="F5" i="42"/>
  <c r="G5" i="42"/>
  <c r="H5" i="42"/>
  <c r="I5" i="42"/>
  <c r="L5" i="42"/>
  <c r="F6" i="42"/>
  <c r="G6" i="42"/>
  <c r="H6" i="42"/>
  <c r="I6" i="42"/>
  <c r="L6" i="42"/>
  <c r="F7" i="42"/>
  <c r="G7" i="42"/>
  <c r="H7" i="42"/>
  <c r="I7" i="42"/>
  <c r="L7" i="42"/>
  <c r="F8" i="42"/>
  <c r="G8" i="42"/>
  <c r="H8" i="42"/>
  <c r="I8" i="42"/>
  <c r="L8" i="42"/>
  <c r="F9" i="42"/>
  <c r="G9" i="42"/>
  <c r="H9" i="42"/>
  <c r="I9" i="42"/>
  <c r="L9" i="42"/>
  <c r="F10" i="42"/>
  <c r="G10" i="42"/>
  <c r="H10" i="42"/>
  <c r="I10" i="42"/>
  <c r="L10" i="42"/>
  <c r="F11" i="42"/>
  <c r="G11" i="42"/>
  <c r="H11" i="42"/>
  <c r="I11" i="42"/>
  <c r="L11" i="42"/>
  <c r="F12" i="42"/>
  <c r="G12" i="42"/>
  <c r="H12" i="42"/>
  <c r="I12" i="42"/>
  <c r="L12" i="42"/>
  <c r="F13" i="42"/>
  <c r="G13" i="42"/>
  <c r="H13" i="42"/>
  <c r="I13" i="42"/>
  <c r="L13" i="42"/>
  <c r="F14" i="42"/>
  <c r="G14" i="42"/>
  <c r="H14" i="42"/>
  <c r="I14" i="42"/>
  <c r="L14" i="42"/>
  <c r="F15" i="42"/>
  <c r="G15" i="42"/>
  <c r="H15" i="42"/>
  <c r="I15" i="42"/>
  <c r="L15" i="42"/>
  <c r="F16" i="42"/>
  <c r="G16" i="42"/>
  <c r="H16" i="42"/>
  <c r="I16" i="42"/>
  <c r="L16" i="42"/>
  <c r="F17" i="42"/>
  <c r="G17" i="42"/>
  <c r="H17" i="42"/>
  <c r="I17" i="42"/>
  <c r="L17" i="42"/>
  <c r="F18" i="42"/>
  <c r="G18" i="42"/>
  <c r="H18" i="42"/>
  <c r="I18" i="42"/>
  <c r="L18" i="42"/>
  <c r="F19" i="42"/>
  <c r="G19" i="42"/>
  <c r="H19" i="42"/>
  <c r="I19" i="42"/>
  <c r="L19" i="42"/>
  <c r="F20" i="42"/>
  <c r="G20" i="42"/>
  <c r="H20" i="42"/>
  <c r="I20" i="42"/>
  <c r="L20" i="42"/>
  <c r="F21" i="42"/>
  <c r="G21" i="42"/>
  <c r="H21" i="42"/>
  <c r="I21" i="42"/>
  <c r="L21" i="42"/>
  <c r="F22" i="42"/>
  <c r="G22" i="42"/>
  <c r="H22" i="42"/>
  <c r="I22" i="42"/>
  <c r="L22" i="42"/>
  <c r="F23" i="42"/>
  <c r="G23" i="42"/>
  <c r="H23" i="42"/>
  <c r="I23" i="42"/>
  <c r="L23" i="42"/>
  <c r="F24" i="42"/>
  <c r="G24" i="42"/>
  <c r="H24" i="42"/>
  <c r="I24" i="42"/>
  <c r="L24" i="42"/>
  <c r="F25" i="42"/>
  <c r="G25" i="42"/>
  <c r="H25" i="42"/>
  <c r="I25" i="42"/>
  <c r="L25" i="42"/>
  <c r="F26" i="42"/>
  <c r="G26" i="42"/>
  <c r="H26" i="42"/>
  <c r="I26" i="42"/>
  <c r="L26" i="42"/>
  <c r="F27" i="42"/>
  <c r="G27" i="42"/>
  <c r="H27" i="42"/>
  <c r="I27" i="42"/>
  <c r="L27" i="42"/>
  <c r="F28" i="42"/>
  <c r="G28" i="42"/>
  <c r="H28" i="42"/>
  <c r="I28" i="42"/>
  <c r="L28" i="42"/>
  <c r="F29" i="42"/>
  <c r="G29" i="42"/>
  <c r="H29" i="42"/>
  <c r="I29" i="42"/>
  <c r="L29" i="42"/>
  <c r="F30" i="42"/>
  <c r="G30" i="42"/>
  <c r="H30" i="42"/>
  <c r="I30" i="42"/>
  <c r="L30" i="42"/>
  <c r="F31" i="42"/>
  <c r="G31" i="42"/>
  <c r="H31" i="42"/>
  <c r="I31" i="42"/>
  <c r="L31" i="42"/>
  <c r="F32" i="42"/>
  <c r="G32" i="42"/>
  <c r="H32" i="42"/>
  <c r="I32" i="42"/>
  <c r="L32" i="42"/>
  <c r="F33" i="42"/>
  <c r="G33" i="42"/>
  <c r="H33" i="42"/>
  <c r="I33" i="42"/>
  <c r="L33" i="42"/>
  <c r="F34" i="42"/>
  <c r="G34" i="42"/>
  <c r="H34" i="42"/>
  <c r="I34" i="42"/>
  <c r="L34" i="42"/>
  <c r="F35" i="42"/>
  <c r="G35" i="42"/>
  <c r="H35" i="42"/>
  <c r="I35" i="42"/>
  <c r="L35" i="42"/>
  <c r="F36" i="42"/>
  <c r="G36" i="42"/>
  <c r="H36" i="42"/>
  <c r="I36" i="42"/>
  <c r="L36" i="42"/>
  <c r="F37" i="42"/>
  <c r="G37" i="42"/>
  <c r="H37" i="42"/>
  <c r="I37" i="42"/>
  <c r="L37" i="42"/>
  <c r="F38" i="42"/>
  <c r="G38" i="42"/>
  <c r="H38" i="42"/>
  <c r="I38" i="42"/>
  <c r="L38" i="42"/>
  <c r="F39" i="42"/>
  <c r="G39" i="42"/>
  <c r="H39" i="42"/>
  <c r="I39" i="42"/>
  <c r="L39" i="42"/>
  <c r="F40" i="42"/>
  <c r="G40" i="42"/>
  <c r="H40" i="42"/>
  <c r="I40" i="42"/>
  <c r="L40" i="42"/>
  <c r="F41" i="42"/>
  <c r="G41" i="42"/>
  <c r="H41" i="42"/>
  <c r="I41" i="42"/>
  <c r="L41" i="42"/>
  <c r="F42" i="42"/>
  <c r="G42" i="42"/>
  <c r="H42" i="42"/>
  <c r="I42" i="42"/>
  <c r="L42" i="42"/>
  <c r="F43" i="42"/>
  <c r="G43" i="42"/>
  <c r="H43" i="42"/>
  <c r="I43" i="42"/>
  <c r="L43" i="42"/>
  <c r="F44" i="42"/>
  <c r="G44" i="42"/>
  <c r="H44" i="42"/>
  <c r="I44" i="42"/>
  <c r="L44" i="42"/>
  <c r="F45" i="42"/>
  <c r="G45" i="42"/>
  <c r="H45" i="42"/>
  <c r="I45" i="42"/>
  <c r="L45" i="42"/>
  <c r="F46" i="42"/>
  <c r="G46" i="42"/>
  <c r="H46" i="42"/>
  <c r="I46" i="42"/>
  <c r="L46" i="42"/>
  <c r="F47" i="42"/>
  <c r="G47" i="42"/>
  <c r="H47" i="42"/>
  <c r="I47" i="42"/>
  <c r="L47" i="42"/>
  <c r="F48" i="42"/>
  <c r="G48" i="42"/>
  <c r="H48" i="42"/>
  <c r="I48" i="42"/>
  <c r="L48" i="42"/>
  <c r="F49" i="42"/>
  <c r="G49" i="42"/>
  <c r="H49" i="42"/>
  <c r="I49" i="42"/>
  <c r="L49" i="42"/>
  <c r="F50" i="42"/>
  <c r="G50" i="42"/>
  <c r="H50" i="42"/>
  <c r="I50" i="42"/>
  <c r="L50" i="42"/>
  <c r="F51" i="42"/>
  <c r="G51" i="42"/>
  <c r="H51" i="42"/>
  <c r="I51" i="42"/>
  <c r="L51" i="42"/>
  <c r="F52" i="42"/>
  <c r="G52" i="42"/>
  <c r="H52" i="42"/>
  <c r="I52" i="42"/>
  <c r="L52" i="42"/>
  <c r="F53" i="42"/>
  <c r="G53" i="42"/>
  <c r="H53" i="42"/>
  <c r="I53" i="42"/>
  <c r="L53" i="42"/>
  <c r="F54" i="42"/>
  <c r="G54" i="42"/>
  <c r="H54" i="42"/>
  <c r="I54" i="42"/>
  <c r="L54" i="42"/>
  <c r="F55" i="42"/>
  <c r="G55" i="42"/>
  <c r="H55" i="42"/>
  <c r="I55" i="42"/>
  <c r="L55" i="42"/>
  <c r="F56" i="42"/>
  <c r="G56" i="42"/>
  <c r="H56" i="42"/>
  <c r="I56" i="42"/>
  <c r="L56" i="42"/>
  <c r="F57" i="42"/>
  <c r="G57" i="42"/>
  <c r="H57" i="42"/>
  <c r="I57" i="42"/>
  <c r="L57" i="42"/>
  <c r="F58" i="42"/>
  <c r="G58" i="42"/>
  <c r="H58" i="42"/>
  <c r="I58" i="42"/>
  <c r="L58" i="42"/>
  <c r="F59" i="42"/>
  <c r="G59" i="42"/>
  <c r="H59" i="42"/>
  <c r="I59" i="42"/>
  <c r="L59" i="42"/>
  <c r="F60" i="42"/>
  <c r="G60" i="42"/>
  <c r="H60" i="42"/>
  <c r="I60" i="42"/>
  <c r="L60" i="42"/>
  <c r="F61" i="42"/>
  <c r="G61" i="42"/>
  <c r="H61" i="42"/>
  <c r="I61" i="42"/>
  <c r="L61" i="42"/>
  <c r="F62" i="42"/>
  <c r="G62" i="42"/>
  <c r="H62" i="42"/>
  <c r="I62" i="42"/>
  <c r="L62" i="42"/>
  <c r="F63" i="42"/>
  <c r="G63" i="42"/>
  <c r="H63" i="42"/>
  <c r="I63" i="42"/>
  <c r="L63" i="42"/>
  <c r="F64" i="42"/>
  <c r="G64" i="42"/>
  <c r="H64" i="42"/>
  <c r="I64" i="42"/>
  <c r="L64" i="42"/>
  <c r="F65" i="42"/>
  <c r="G65" i="42"/>
  <c r="H65" i="42"/>
  <c r="I65" i="42"/>
  <c r="L65" i="42"/>
  <c r="F66" i="42"/>
  <c r="G66" i="42"/>
  <c r="H66" i="42"/>
  <c r="I66" i="42"/>
  <c r="L66" i="42"/>
  <c r="F67" i="42"/>
  <c r="G67" i="42"/>
  <c r="H67" i="42"/>
  <c r="I67" i="42"/>
  <c r="L67" i="42"/>
  <c r="F68" i="42"/>
  <c r="G68" i="42"/>
  <c r="H68" i="42"/>
  <c r="I68" i="42"/>
  <c r="L68" i="42"/>
  <c r="F69" i="42"/>
  <c r="G69" i="42"/>
  <c r="H69" i="42"/>
  <c r="I69" i="42"/>
  <c r="L69" i="42"/>
  <c r="F70" i="42"/>
  <c r="G70" i="42"/>
  <c r="H70" i="42"/>
  <c r="I70" i="42"/>
  <c r="L70" i="42"/>
  <c r="F71" i="42"/>
  <c r="G71" i="42"/>
  <c r="H71" i="42"/>
  <c r="I71" i="42"/>
  <c r="L71" i="42"/>
  <c r="F72" i="42"/>
  <c r="G72" i="42"/>
  <c r="H72" i="42"/>
  <c r="I72" i="42"/>
  <c r="L72" i="42"/>
  <c r="F73" i="42"/>
  <c r="G73" i="42"/>
  <c r="H73" i="42"/>
  <c r="I73" i="42"/>
  <c r="L73" i="42"/>
  <c r="F74" i="42"/>
  <c r="G74" i="42"/>
  <c r="H74" i="42"/>
  <c r="I74" i="42"/>
  <c r="L74" i="42"/>
  <c r="F75" i="42"/>
  <c r="G75" i="42"/>
  <c r="H75" i="42"/>
  <c r="I75" i="42"/>
  <c r="L75" i="42"/>
  <c r="F76" i="42"/>
  <c r="G76" i="42"/>
  <c r="H76" i="42"/>
  <c r="I76" i="42"/>
  <c r="L76" i="42"/>
  <c r="F77" i="42"/>
  <c r="G77" i="42"/>
  <c r="H77" i="42"/>
  <c r="I77" i="42"/>
  <c r="L77" i="42"/>
  <c r="F78" i="42"/>
  <c r="G78" i="42"/>
  <c r="H78" i="42"/>
  <c r="I78" i="42"/>
  <c r="L78" i="42"/>
  <c r="F79" i="42"/>
  <c r="G79" i="42"/>
  <c r="H79" i="42"/>
  <c r="I79" i="42"/>
  <c r="L79" i="42"/>
  <c r="L3" i="42"/>
  <c r="I3" i="42"/>
  <c r="H3" i="42"/>
  <c r="G3" i="42"/>
  <c r="F3" i="42"/>
  <c r="M125" i="42"/>
  <c r="N125" i="42" s="1"/>
  <c r="M126" i="42"/>
  <c r="N126" i="42" s="1"/>
  <c r="M127" i="42"/>
  <c r="N127" i="42" s="1"/>
  <c r="M128" i="42"/>
  <c r="N128" i="42" s="1"/>
  <c r="M129" i="42"/>
  <c r="N129" i="42" s="1"/>
  <c r="M130" i="42"/>
  <c r="N130" i="42" s="1"/>
  <c r="M131" i="42"/>
  <c r="N131" i="42" s="1"/>
  <c r="M132" i="42"/>
  <c r="N132" i="42" s="1"/>
  <c r="M133" i="42"/>
  <c r="N133" i="42" s="1"/>
  <c r="M134" i="42"/>
  <c r="N134" i="42" s="1"/>
  <c r="M135" i="42"/>
  <c r="N135" i="42" s="1"/>
  <c r="M136" i="42"/>
  <c r="N136" i="42" s="1"/>
  <c r="M137" i="42"/>
  <c r="N137" i="42" s="1"/>
  <c r="M138" i="42"/>
  <c r="N138" i="42" s="1"/>
  <c r="M139" i="42"/>
  <c r="N139" i="42" s="1"/>
  <c r="M140" i="42"/>
  <c r="N140" i="42" s="1"/>
  <c r="M141" i="42"/>
  <c r="N141" i="42" s="1"/>
  <c r="M142" i="42"/>
  <c r="N142" i="42" s="1"/>
  <c r="M143" i="42"/>
  <c r="N143" i="42" s="1"/>
  <c r="M144" i="42"/>
  <c r="N144" i="42" s="1"/>
  <c r="M145" i="42"/>
  <c r="N145" i="42" s="1"/>
  <c r="M146" i="42"/>
  <c r="N146" i="42" s="1"/>
  <c r="M147" i="42"/>
  <c r="N147" i="42" s="1"/>
  <c r="M148" i="42"/>
  <c r="N148" i="42" s="1"/>
  <c r="M149" i="42"/>
  <c r="N149" i="42" s="1"/>
  <c r="M150" i="42"/>
  <c r="N150" i="42" s="1"/>
  <c r="M151" i="42"/>
  <c r="N151" i="42" s="1"/>
  <c r="M152" i="42"/>
  <c r="N152" i="42" s="1"/>
  <c r="M153" i="42"/>
  <c r="N153" i="42" s="1"/>
  <c r="M154" i="42"/>
  <c r="N154" i="42" s="1"/>
  <c r="M155" i="42"/>
  <c r="N155" i="42" s="1"/>
  <c r="M156" i="42"/>
  <c r="N156" i="42" s="1"/>
  <c r="M157" i="42"/>
  <c r="N157" i="42" s="1"/>
  <c r="M158" i="42"/>
  <c r="N158" i="42" s="1"/>
  <c r="M159" i="42"/>
  <c r="N159" i="42" s="1"/>
  <c r="M160" i="42"/>
  <c r="N160" i="42" s="1"/>
  <c r="M82" i="42"/>
  <c r="N82" i="42" s="1"/>
  <c r="M83" i="42"/>
  <c r="N83" i="42" s="1"/>
  <c r="M84" i="42"/>
  <c r="N84" i="42" s="1"/>
  <c r="M85" i="42"/>
  <c r="N85" i="42" s="1"/>
  <c r="M86" i="42"/>
  <c r="N86" i="42" s="1"/>
  <c r="M87" i="42"/>
  <c r="N87" i="42" s="1"/>
  <c r="M88" i="42"/>
  <c r="N88" i="42" s="1"/>
  <c r="M89" i="42"/>
  <c r="N89" i="42" s="1"/>
  <c r="M90" i="42"/>
  <c r="N90" i="42" s="1"/>
  <c r="M91" i="42"/>
  <c r="N91" i="42" s="1"/>
  <c r="M92" i="42"/>
  <c r="N92" i="42" s="1"/>
  <c r="M93" i="42"/>
  <c r="N93" i="42" s="1"/>
  <c r="M94" i="42"/>
  <c r="N94" i="42" s="1"/>
  <c r="M95" i="42"/>
  <c r="N95" i="42" s="1"/>
  <c r="M96" i="42"/>
  <c r="N96" i="42" s="1"/>
  <c r="M97" i="42"/>
  <c r="N97" i="42" s="1"/>
  <c r="M98" i="42"/>
  <c r="N98" i="42" s="1"/>
  <c r="M99" i="42"/>
  <c r="N99" i="42" s="1"/>
  <c r="M100" i="42"/>
  <c r="N100" i="42" s="1"/>
  <c r="M101" i="42"/>
  <c r="N101" i="42" s="1"/>
  <c r="M102" i="42"/>
  <c r="N102" i="42" s="1"/>
  <c r="M103" i="42"/>
  <c r="N103" i="42" s="1"/>
  <c r="M104" i="42"/>
  <c r="N104" i="42" s="1"/>
  <c r="M105" i="42"/>
  <c r="N105" i="42" s="1"/>
  <c r="M106" i="42"/>
  <c r="N106" i="42" s="1"/>
  <c r="M107" i="42"/>
  <c r="N107" i="42" s="1"/>
  <c r="M108" i="42"/>
  <c r="N108" i="42" s="1"/>
  <c r="M109" i="42"/>
  <c r="N109" i="42" s="1"/>
  <c r="M110" i="42"/>
  <c r="N110" i="42" s="1"/>
  <c r="M111" i="42"/>
  <c r="N111" i="42" s="1"/>
  <c r="M112" i="42"/>
  <c r="N112" i="42" s="1"/>
  <c r="M113" i="42"/>
  <c r="N113" i="42" s="1"/>
  <c r="M114" i="42"/>
  <c r="N114" i="42" s="1"/>
  <c r="M115" i="42"/>
  <c r="N115" i="42" s="1"/>
  <c r="M116" i="42"/>
  <c r="N116" i="42" s="1"/>
  <c r="M117" i="42"/>
  <c r="N117" i="42" s="1"/>
  <c r="M118" i="42"/>
  <c r="N118" i="42" s="1"/>
  <c r="M119" i="42"/>
  <c r="N119" i="42" s="1"/>
  <c r="M120" i="42"/>
  <c r="N120" i="42" s="1"/>
  <c r="M121" i="42"/>
  <c r="N121" i="42" s="1"/>
  <c r="M122" i="42"/>
  <c r="N122" i="42" s="1"/>
  <c r="M4" i="42"/>
  <c r="M5" i="42"/>
  <c r="M6" i="42"/>
  <c r="M7" i="42"/>
  <c r="M8" i="42"/>
  <c r="M9" i="42"/>
  <c r="M10" i="42"/>
  <c r="M11" i="42"/>
  <c r="M12" i="42"/>
  <c r="M13" i="42"/>
  <c r="M14" i="42"/>
  <c r="M15" i="42"/>
  <c r="M16" i="42"/>
  <c r="M17" i="42"/>
  <c r="M18" i="42"/>
  <c r="M19" i="42"/>
  <c r="M20" i="42"/>
  <c r="M21" i="42"/>
  <c r="M22" i="42"/>
  <c r="M23" i="42"/>
  <c r="M24" i="42"/>
  <c r="M25" i="42"/>
  <c r="M26" i="42"/>
  <c r="M27" i="42"/>
  <c r="M28" i="42"/>
  <c r="M29" i="42"/>
  <c r="M30" i="42"/>
  <c r="M31" i="42"/>
  <c r="M32" i="42"/>
  <c r="M33" i="42"/>
  <c r="M34" i="42"/>
  <c r="M35" i="42"/>
  <c r="M36" i="42"/>
  <c r="M37" i="42"/>
  <c r="M38" i="42"/>
  <c r="M39" i="42"/>
  <c r="M40" i="42"/>
  <c r="M41" i="42"/>
  <c r="M42" i="42"/>
  <c r="M43" i="42"/>
  <c r="M44" i="42"/>
  <c r="M45" i="42"/>
  <c r="M46" i="42"/>
  <c r="M47" i="42"/>
  <c r="M48" i="42"/>
  <c r="M49" i="42"/>
  <c r="M50" i="42"/>
  <c r="M51" i="42"/>
  <c r="M52" i="42"/>
  <c r="M53" i="42"/>
  <c r="M54" i="42"/>
  <c r="M55" i="42"/>
  <c r="M56" i="42"/>
  <c r="M57" i="42"/>
  <c r="M58" i="42"/>
  <c r="M59" i="42"/>
  <c r="M60" i="42"/>
  <c r="M61" i="42"/>
  <c r="M62" i="42"/>
  <c r="M63" i="42"/>
  <c r="M64" i="42"/>
  <c r="M65" i="42"/>
  <c r="M66" i="42"/>
  <c r="M67" i="42"/>
  <c r="M68" i="42"/>
  <c r="M69" i="42"/>
  <c r="M70" i="42"/>
  <c r="M71" i="42"/>
  <c r="M72" i="42"/>
  <c r="M73" i="42"/>
  <c r="M74" i="42"/>
  <c r="M75" i="42"/>
  <c r="M76" i="42"/>
  <c r="M77" i="42"/>
  <c r="M78" i="42"/>
  <c r="M79" i="42"/>
  <c r="M3" i="42"/>
  <c r="O125" i="42"/>
  <c r="O126" i="42"/>
  <c r="O127" i="42"/>
  <c r="O128" i="42"/>
  <c r="O129" i="42"/>
  <c r="O130" i="42"/>
  <c r="O131" i="42"/>
  <c r="O132" i="42"/>
  <c r="O133" i="42"/>
  <c r="O134" i="42"/>
  <c r="O135" i="42"/>
  <c r="O136" i="42"/>
  <c r="O137" i="42"/>
  <c r="O138" i="42"/>
  <c r="O139" i="42"/>
  <c r="O140" i="42"/>
  <c r="O141" i="42"/>
  <c r="O142" i="42"/>
  <c r="O143" i="42"/>
  <c r="O144" i="42"/>
  <c r="O145" i="42"/>
  <c r="O146" i="42"/>
  <c r="O147" i="42"/>
  <c r="O148" i="42"/>
  <c r="O149" i="42"/>
  <c r="O150" i="42"/>
  <c r="O151" i="42"/>
  <c r="O152" i="42"/>
  <c r="O153" i="42"/>
  <c r="O154" i="42"/>
  <c r="O155" i="42"/>
  <c r="O156" i="42"/>
  <c r="O157" i="42"/>
  <c r="O158" i="42"/>
  <c r="O159" i="42"/>
  <c r="O160" i="42"/>
  <c r="O82" i="42"/>
  <c r="O83" i="42"/>
  <c r="O84" i="42"/>
  <c r="O85" i="42"/>
  <c r="O86" i="42"/>
  <c r="O87" i="42"/>
  <c r="O88" i="42"/>
  <c r="O89" i="42"/>
  <c r="O90" i="42"/>
  <c r="O91" i="42"/>
  <c r="O92" i="42"/>
  <c r="O93" i="42"/>
  <c r="O94" i="42"/>
  <c r="O95" i="42"/>
  <c r="O96" i="42"/>
  <c r="O97" i="42"/>
  <c r="O98" i="42"/>
  <c r="O99" i="42"/>
  <c r="O100" i="42"/>
  <c r="O101" i="42"/>
  <c r="O102" i="42"/>
  <c r="O103" i="42"/>
  <c r="O104" i="42"/>
  <c r="O105" i="42"/>
  <c r="O106" i="42"/>
  <c r="O107" i="42"/>
  <c r="O108" i="42"/>
  <c r="O109" i="42"/>
  <c r="O110" i="42"/>
  <c r="O111" i="42"/>
  <c r="O112" i="42"/>
  <c r="O113" i="42"/>
  <c r="O114" i="42"/>
  <c r="O115" i="42"/>
  <c r="O116" i="42"/>
  <c r="O117" i="42"/>
  <c r="O118" i="42"/>
  <c r="O119" i="42"/>
  <c r="O120" i="42"/>
  <c r="O121" i="42"/>
  <c r="O122" i="42"/>
  <c r="O4" i="42"/>
  <c r="O5" i="42"/>
  <c r="O6" i="42"/>
  <c r="O7" i="42"/>
  <c r="O8" i="42"/>
  <c r="O9" i="42"/>
  <c r="O10" i="42"/>
  <c r="O11" i="42"/>
  <c r="O12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27" i="42"/>
  <c r="O28" i="42"/>
  <c r="O29" i="42"/>
  <c r="O30" i="42"/>
  <c r="O31" i="42"/>
  <c r="O32" i="42"/>
  <c r="O33" i="42"/>
  <c r="O34" i="42"/>
  <c r="O35" i="42"/>
  <c r="O36" i="42"/>
  <c r="O37" i="42"/>
  <c r="O38" i="42"/>
  <c r="O39" i="42"/>
  <c r="O40" i="42"/>
  <c r="O41" i="42"/>
  <c r="O42" i="42"/>
  <c r="O43" i="42"/>
  <c r="O44" i="42"/>
  <c r="O45" i="42"/>
  <c r="O46" i="42"/>
  <c r="O47" i="42"/>
  <c r="O48" i="42"/>
  <c r="O49" i="42"/>
  <c r="O50" i="42"/>
  <c r="O51" i="42"/>
  <c r="O52" i="42"/>
  <c r="O53" i="42"/>
  <c r="O54" i="42"/>
  <c r="O55" i="42"/>
  <c r="O56" i="42"/>
  <c r="O57" i="42"/>
  <c r="O58" i="42"/>
  <c r="O59" i="42"/>
  <c r="O60" i="42"/>
  <c r="O61" i="42"/>
  <c r="O62" i="42"/>
  <c r="O63" i="42"/>
  <c r="O64" i="42"/>
  <c r="O65" i="42"/>
  <c r="O66" i="42"/>
  <c r="O67" i="42"/>
  <c r="O68" i="42"/>
  <c r="O69" i="42"/>
  <c r="O70" i="42"/>
  <c r="O71" i="42"/>
  <c r="O72" i="42"/>
  <c r="O73" i="42"/>
  <c r="O74" i="42"/>
  <c r="O75" i="42"/>
  <c r="O76" i="42"/>
  <c r="O77" i="42"/>
  <c r="O78" i="42"/>
  <c r="O79" i="42"/>
  <c r="O3" i="42"/>
  <c r="I93" i="53" l="1"/>
  <c r="O15" i="47"/>
  <c r="O72" i="48"/>
  <c r="O159" i="48"/>
  <c r="O156" i="48"/>
  <c r="O74" i="47"/>
  <c r="O62" i="47"/>
  <c r="P62" i="47" s="1"/>
  <c r="O51" i="47"/>
  <c r="O39" i="47"/>
  <c r="P39" i="47" s="1"/>
  <c r="O27" i="47"/>
  <c r="O4" i="47"/>
  <c r="P4" i="47" s="1"/>
  <c r="O60" i="48"/>
  <c r="O49" i="48"/>
  <c r="O37" i="48"/>
  <c r="O25" i="48"/>
  <c r="O13" i="48"/>
  <c r="O79" i="47"/>
  <c r="P79" i="47" s="1"/>
  <c r="O70" i="47"/>
  <c r="P70" i="47" s="1"/>
  <c r="O58" i="47"/>
  <c r="O47" i="47"/>
  <c r="P47" i="47" s="1"/>
  <c r="O35" i="47"/>
  <c r="P35" i="47" s="1"/>
  <c r="O23" i="47"/>
  <c r="P23" i="47" s="1"/>
  <c r="O11" i="47"/>
  <c r="P11" i="47" s="1"/>
  <c r="O78" i="48"/>
  <c r="O68" i="48"/>
  <c r="O56" i="48"/>
  <c r="O45" i="48"/>
  <c r="P45" i="48" s="1"/>
  <c r="O33" i="48"/>
  <c r="O21" i="48"/>
  <c r="O77" i="47"/>
  <c r="P77" i="47" s="1"/>
  <c r="O66" i="47"/>
  <c r="O54" i="47"/>
  <c r="O43" i="47"/>
  <c r="P43" i="47" s="1"/>
  <c r="O31" i="47"/>
  <c r="P31" i="47" s="1"/>
  <c r="O19" i="47"/>
  <c r="P19" i="47" s="1"/>
  <c r="O8" i="47"/>
  <c r="P8" i="47" s="1"/>
  <c r="O75" i="48"/>
  <c r="O64" i="48"/>
  <c r="P64" i="48" s="1"/>
  <c r="O52" i="48"/>
  <c r="P52" i="48" s="1"/>
  <c r="O41" i="48"/>
  <c r="O29" i="48"/>
  <c r="P29" i="48" s="1"/>
  <c r="O17" i="48"/>
  <c r="P17" i="48" s="1"/>
  <c r="O6" i="48"/>
  <c r="P6" i="48" s="1"/>
  <c r="O3" i="47"/>
  <c r="O76" i="43"/>
  <c r="P76" i="43" s="1"/>
  <c r="O73" i="43"/>
  <c r="O69" i="43"/>
  <c r="P69" i="43" s="1"/>
  <c r="O65" i="43"/>
  <c r="O61" i="43"/>
  <c r="P61" i="43" s="1"/>
  <c r="O57" i="43"/>
  <c r="O53" i="43"/>
  <c r="P53" i="43" s="1"/>
  <c r="O50" i="43"/>
  <c r="O46" i="43"/>
  <c r="O42" i="43"/>
  <c r="O38" i="43"/>
  <c r="O34" i="43"/>
  <c r="O30" i="43"/>
  <c r="P30" i="43" s="1"/>
  <c r="O26" i="43"/>
  <c r="O22" i="43"/>
  <c r="P22" i="43" s="1"/>
  <c r="O18" i="43"/>
  <c r="O14" i="43"/>
  <c r="P14" i="43" s="1"/>
  <c r="O10" i="43"/>
  <c r="P10" i="43" s="1"/>
  <c r="O7" i="43"/>
  <c r="O71" i="46"/>
  <c r="O67" i="46"/>
  <c r="O63" i="46"/>
  <c r="P63" i="46" s="1"/>
  <c r="O59" i="46"/>
  <c r="O55" i="46"/>
  <c r="O48" i="46"/>
  <c r="O44" i="46"/>
  <c r="O40" i="46"/>
  <c r="P40" i="46" s="1"/>
  <c r="O36" i="46"/>
  <c r="P36" i="46" s="1"/>
  <c r="O32" i="46"/>
  <c r="O28" i="46"/>
  <c r="O24" i="46"/>
  <c r="P24" i="46" s="1"/>
  <c r="O20" i="46"/>
  <c r="P20" i="46" s="1"/>
  <c r="O16" i="46"/>
  <c r="O12" i="46"/>
  <c r="P12" i="46" s="1"/>
  <c r="O9" i="46"/>
  <c r="P9" i="46" s="1"/>
  <c r="O5" i="46"/>
  <c r="P5" i="46" s="1"/>
  <c r="O76" i="47"/>
  <c r="P76" i="47" s="1"/>
  <c r="O73" i="47"/>
  <c r="P73" i="47" s="1"/>
  <c r="O69" i="47"/>
  <c r="O65" i="47"/>
  <c r="O61" i="47"/>
  <c r="P61" i="47" s="1"/>
  <c r="O57" i="47"/>
  <c r="O53" i="47"/>
  <c r="P53" i="47" s="1"/>
  <c r="O50" i="47"/>
  <c r="P50" i="47" s="1"/>
  <c r="O46" i="47"/>
  <c r="P46" i="47" s="1"/>
  <c r="O42" i="47"/>
  <c r="P42" i="47" s="1"/>
  <c r="O38" i="47"/>
  <c r="P38" i="47" s="1"/>
  <c r="O34" i="47"/>
  <c r="P34" i="47" s="1"/>
  <c r="O30" i="47"/>
  <c r="P30" i="47" s="1"/>
  <c r="O26" i="47"/>
  <c r="P26" i="47" s="1"/>
  <c r="O22" i="47"/>
  <c r="P22" i="47" s="1"/>
  <c r="O18" i="47"/>
  <c r="P18" i="47" s="1"/>
  <c r="O14" i="47"/>
  <c r="P14" i="47" s="1"/>
  <c r="O10" i="47"/>
  <c r="P10" i="47" s="1"/>
  <c r="O7" i="47"/>
  <c r="P7" i="47" s="1"/>
  <c r="O71" i="48"/>
  <c r="O67" i="48"/>
  <c r="O63" i="48"/>
  <c r="P63" i="48" s="1"/>
  <c r="O59" i="48"/>
  <c r="P59" i="48" s="1"/>
  <c r="O55" i="48"/>
  <c r="P55" i="48" s="1"/>
  <c r="O48" i="48"/>
  <c r="P48" i="48" s="1"/>
  <c r="O44" i="48"/>
  <c r="O40" i="48"/>
  <c r="O36" i="48"/>
  <c r="P36" i="48" s="1"/>
  <c r="O32" i="48"/>
  <c r="O28" i="48"/>
  <c r="P28" i="48" s="1"/>
  <c r="O24" i="48"/>
  <c r="O20" i="48"/>
  <c r="P20" i="48" s="1"/>
  <c r="O16" i="48"/>
  <c r="O12" i="48"/>
  <c r="P12" i="48" s="1"/>
  <c r="O9" i="48"/>
  <c r="P9" i="48" s="1"/>
  <c r="O5" i="48"/>
  <c r="P5" i="48" s="1"/>
  <c r="O153" i="48"/>
  <c r="O151" i="48"/>
  <c r="O147" i="48"/>
  <c r="P147" i="48" s="1"/>
  <c r="O143" i="48"/>
  <c r="O136" i="48"/>
  <c r="O129" i="48"/>
  <c r="O125" i="48"/>
  <c r="P125" i="48" s="1"/>
  <c r="O120" i="48"/>
  <c r="O116" i="48"/>
  <c r="P116" i="48" s="1"/>
  <c r="O112" i="48"/>
  <c r="O108" i="48"/>
  <c r="O104" i="48"/>
  <c r="O100" i="48"/>
  <c r="O96" i="48"/>
  <c r="O92" i="48"/>
  <c r="P92" i="48" s="1"/>
  <c r="O85" i="48"/>
  <c r="P85" i="48" s="1"/>
  <c r="O157" i="47"/>
  <c r="P157" i="47" s="1"/>
  <c r="O152" i="47"/>
  <c r="P152" i="47" s="1"/>
  <c r="O149" i="47"/>
  <c r="P149" i="47" s="1"/>
  <c r="O145" i="47"/>
  <c r="P145" i="47" s="1"/>
  <c r="O141" i="47"/>
  <c r="P141" i="47" s="1"/>
  <c r="O138" i="47"/>
  <c r="P138" i="47" s="1"/>
  <c r="O134" i="47"/>
  <c r="P134" i="47" s="1"/>
  <c r="O131" i="47"/>
  <c r="P131" i="47" s="1"/>
  <c r="O127" i="47"/>
  <c r="P127" i="47" s="1"/>
  <c r="O122" i="47"/>
  <c r="P122" i="47" s="1"/>
  <c r="O118" i="47"/>
  <c r="P118" i="47" s="1"/>
  <c r="O114" i="47"/>
  <c r="P114" i="47" s="1"/>
  <c r="O110" i="47"/>
  <c r="P110" i="47" s="1"/>
  <c r="O106" i="47"/>
  <c r="P106" i="47" s="1"/>
  <c r="O102" i="47"/>
  <c r="O98" i="47"/>
  <c r="P98" i="47" s="1"/>
  <c r="O94" i="47"/>
  <c r="P94" i="47" s="1"/>
  <c r="O90" i="47"/>
  <c r="P90" i="47" s="1"/>
  <c r="O87" i="47"/>
  <c r="P87" i="47" s="1"/>
  <c r="O83" i="47"/>
  <c r="P83" i="47" s="1"/>
  <c r="O159" i="46"/>
  <c r="P159" i="46" s="1"/>
  <c r="O156" i="46"/>
  <c r="O153" i="46"/>
  <c r="P153" i="46" s="1"/>
  <c r="O151" i="46"/>
  <c r="O147" i="46"/>
  <c r="P147" i="46" s="1"/>
  <c r="O143" i="46"/>
  <c r="P143" i="46" s="1"/>
  <c r="O136" i="46"/>
  <c r="P136" i="46" s="1"/>
  <c r="O129" i="46"/>
  <c r="O125" i="46"/>
  <c r="P125" i="46" s="1"/>
  <c r="O122" i="46"/>
  <c r="O118" i="46"/>
  <c r="P118" i="46" s="1"/>
  <c r="O114" i="46"/>
  <c r="O110" i="46"/>
  <c r="O106" i="46"/>
  <c r="O102" i="46"/>
  <c r="P102" i="46" s="1"/>
  <c r="O98" i="46"/>
  <c r="O94" i="46"/>
  <c r="O90" i="46"/>
  <c r="O87" i="46"/>
  <c r="O83" i="46"/>
  <c r="O159" i="43"/>
  <c r="O156" i="43"/>
  <c r="P156" i="43" s="1"/>
  <c r="O153" i="43"/>
  <c r="O151" i="43"/>
  <c r="P151" i="43" s="1"/>
  <c r="O147" i="43"/>
  <c r="O143" i="43"/>
  <c r="P143" i="43" s="1"/>
  <c r="O136" i="43"/>
  <c r="P136" i="43" s="1"/>
  <c r="O129" i="43"/>
  <c r="P129" i="43" s="1"/>
  <c r="O125" i="43"/>
  <c r="O122" i="43"/>
  <c r="P122" i="43" s="1"/>
  <c r="O118" i="43"/>
  <c r="P118" i="43" s="1"/>
  <c r="O114" i="43"/>
  <c r="P114" i="43" s="1"/>
  <c r="O110" i="43"/>
  <c r="P110" i="43" s="1"/>
  <c r="O106" i="43"/>
  <c r="P106" i="43" s="1"/>
  <c r="O102" i="43"/>
  <c r="P102" i="43" s="1"/>
  <c r="O98" i="43"/>
  <c r="P98" i="43" s="1"/>
  <c r="O94" i="43"/>
  <c r="P94" i="43" s="1"/>
  <c r="O90" i="43"/>
  <c r="P90" i="43" s="1"/>
  <c r="O87" i="43"/>
  <c r="P87" i="43" s="1"/>
  <c r="O83" i="43"/>
  <c r="P83" i="43" s="1"/>
  <c r="O158" i="48"/>
  <c r="P158" i="48" s="1"/>
  <c r="O155" i="48"/>
  <c r="O150" i="48"/>
  <c r="O146" i="48"/>
  <c r="P146" i="48" s="1"/>
  <c r="O142" i="48"/>
  <c r="O139" i="48"/>
  <c r="P139" i="48" s="1"/>
  <c r="O135" i="48"/>
  <c r="O132" i="48"/>
  <c r="O128" i="48"/>
  <c r="O119" i="48"/>
  <c r="O115" i="48"/>
  <c r="O111" i="48"/>
  <c r="O107" i="48"/>
  <c r="P107" i="48" s="1"/>
  <c r="O103" i="48"/>
  <c r="O99" i="48"/>
  <c r="O95" i="48"/>
  <c r="O91" i="48"/>
  <c r="P91" i="48" s="1"/>
  <c r="O88" i="48"/>
  <c r="O84" i="48"/>
  <c r="P84" i="48" s="1"/>
  <c r="O160" i="47"/>
  <c r="P160" i="47" s="1"/>
  <c r="O154" i="47"/>
  <c r="P154" i="47" s="1"/>
  <c r="O148" i="47"/>
  <c r="P148" i="47" s="1"/>
  <c r="O144" i="47"/>
  <c r="P144" i="47" s="1"/>
  <c r="O140" i="47"/>
  <c r="P140" i="47" s="1"/>
  <c r="O137" i="47"/>
  <c r="P137" i="47" s="1"/>
  <c r="O133" i="47"/>
  <c r="P133" i="47" s="1"/>
  <c r="O130" i="47"/>
  <c r="P130" i="47" s="1"/>
  <c r="O126" i="47"/>
  <c r="P126" i="47" s="1"/>
  <c r="O121" i="47"/>
  <c r="P121" i="47" s="1"/>
  <c r="O117" i="47"/>
  <c r="O113" i="47"/>
  <c r="P113" i="47" s="1"/>
  <c r="O109" i="47"/>
  <c r="P109" i="47" s="1"/>
  <c r="O105" i="47"/>
  <c r="P105" i="47" s="1"/>
  <c r="O101" i="47"/>
  <c r="O97" i="47"/>
  <c r="P97" i="47" s="1"/>
  <c r="O93" i="47"/>
  <c r="P93" i="47" s="1"/>
  <c r="O89" i="47"/>
  <c r="P89" i="47" s="1"/>
  <c r="O86" i="47"/>
  <c r="O82" i="47"/>
  <c r="P82" i="47" s="1"/>
  <c r="D26" i="41"/>
  <c r="C26" i="41"/>
  <c r="O72" i="47"/>
  <c r="P72" i="47" s="1"/>
  <c r="O56" i="47"/>
  <c r="P56" i="47" s="1"/>
  <c r="O33" i="47"/>
  <c r="O17" i="47"/>
  <c r="O77" i="48"/>
  <c r="O54" i="48"/>
  <c r="P54" i="48" s="1"/>
  <c r="O35" i="48"/>
  <c r="O4" i="48"/>
  <c r="P4" i="48" s="1"/>
  <c r="O68" i="47"/>
  <c r="O49" i="47"/>
  <c r="O37" i="47"/>
  <c r="P37" i="47" s="1"/>
  <c r="O25" i="47"/>
  <c r="O79" i="48"/>
  <c r="O70" i="48"/>
  <c r="O62" i="48"/>
  <c r="P62" i="48" s="1"/>
  <c r="O47" i="48"/>
  <c r="P47" i="48" s="1"/>
  <c r="O31" i="48"/>
  <c r="O19" i="48"/>
  <c r="O8" i="48"/>
  <c r="O78" i="47"/>
  <c r="P78" i="47" s="1"/>
  <c r="O75" i="47"/>
  <c r="P75" i="47" s="1"/>
  <c r="O60" i="47"/>
  <c r="O52" i="47"/>
  <c r="O41" i="47"/>
  <c r="O21" i="47"/>
  <c r="P21" i="47" s="1"/>
  <c r="O6" i="47"/>
  <c r="P6" i="47" s="1"/>
  <c r="O66" i="48"/>
  <c r="P66" i="48" s="1"/>
  <c r="O51" i="48"/>
  <c r="O39" i="48"/>
  <c r="P39" i="48" s="1"/>
  <c r="O23" i="48"/>
  <c r="P23" i="48" s="1"/>
  <c r="O11" i="48"/>
  <c r="P11" i="48" s="1"/>
  <c r="O76" i="46"/>
  <c r="O73" i="46"/>
  <c r="P73" i="46" s="1"/>
  <c r="O69" i="46"/>
  <c r="O65" i="46"/>
  <c r="O61" i="46"/>
  <c r="P61" i="46" s="1"/>
  <c r="O57" i="46"/>
  <c r="O53" i="46"/>
  <c r="P53" i="46" s="1"/>
  <c r="O50" i="46"/>
  <c r="P50" i="46" s="1"/>
  <c r="O46" i="46"/>
  <c r="P46" i="46" s="1"/>
  <c r="O42" i="46"/>
  <c r="O38" i="46"/>
  <c r="P38" i="46" s="1"/>
  <c r="O34" i="46"/>
  <c r="O30" i="46"/>
  <c r="P30" i="46" s="1"/>
  <c r="O26" i="46"/>
  <c r="P26" i="46" s="1"/>
  <c r="O22" i="46"/>
  <c r="P22" i="46" s="1"/>
  <c r="O18" i="46"/>
  <c r="O14" i="46"/>
  <c r="P14" i="46" s="1"/>
  <c r="O10" i="46"/>
  <c r="P10" i="46" s="1"/>
  <c r="O7" i="46"/>
  <c r="P7" i="46" s="1"/>
  <c r="O71" i="47"/>
  <c r="O67" i="47"/>
  <c r="P67" i="47" s="1"/>
  <c r="O63" i="47"/>
  <c r="O59" i="47"/>
  <c r="P59" i="47" s="1"/>
  <c r="O55" i="47"/>
  <c r="O48" i="47"/>
  <c r="P48" i="47" s="1"/>
  <c r="O44" i="47"/>
  <c r="P44" i="47" s="1"/>
  <c r="O40" i="47"/>
  <c r="P40" i="47" s="1"/>
  <c r="O36" i="47"/>
  <c r="P36" i="47" s="1"/>
  <c r="O32" i="47"/>
  <c r="P32" i="47" s="1"/>
  <c r="O28" i="47"/>
  <c r="P28" i="47" s="1"/>
  <c r="O24" i="47"/>
  <c r="P24" i="47" s="1"/>
  <c r="O20" i="47"/>
  <c r="P20" i="47" s="1"/>
  <c r="O16" i="47"/>
  <c r="P16" i="47" s="1"/>
  <c r="O12" i="47"/>
  <c r="P12" i="47" s="1"/>
  <c r="O9" i="47"/>
  <c r="P9" i="47" s="1"/>
  <c r="O64" i="47"/>
  <c r="P64" i="47" s="1"/>
  <c r="O45" i="47"/>
  <c r="P45" i="47" s="1"/>
  <c r="O29" i="47"/>
  <c r="P29" i="47" s="1"/>
  <c r="O13" i="47"/>
  <c r="P13" i="47" s="1"/>
  <c r="O74" i="48"/>
  <c r="O58" i="48"/>
  <c r="O43" i="48"/>
  <c r="O27" i="48"/>
  <c r="O15" i="48"/>
  <c r="P15" i="48" s="1"/>
  <c r="O3" i="48"/>
  <c r="O160" i="48"/>
  <c r="P160" i="48" s="1"/>
  <c r="O154" i="48"/>
  <c r="P154" i="48" s="1"/>
  <c r="O148" i="48"/>
  <c r="O144" i="48"/>
  <c r="O140" i="48"/>
  <c r="O137" i="48"/>
  <c r="O133" i="48"/>
  <c r="O130" i="48"/>
  <c r="O126" i="48"/>
  <c r="O121" i="48"/>
  <c r="O117" i="48"/>
  <c r="P117" i="48" s="1"/>
  <c r="O113" i="48"/>
  <c r="O109" i="48"/>
  <c r="O105" i="48"/>
  <c r="O101" i="48"/>
  <c r="O97" i="48"/>
  <c r="O93" i="48"/>
  <c r="P93" i="48" s="1"/>
  <c r="O89" i="48"/>
  <c r="O86" i="48"/>
  <c r="O82" i="48"/>
  <c r="O158" i="47"/>
  <c r="P158" i="47" s="1"/>
  <c r="O155" i="47"/>
  <c r="P155" i="47" s="1"/>
  <c r="O150" i="47"/>
  <c r="P150" i="47" s="1"/>
  <c r="O146" i="47"/>
  <c r="P146" i="47" s="1"/>
  <c r="O142" i="47"/>
  <c r="P142" i="47" s="1"/>
  <c r="O139" i="47"/>
  <c r="P139" i="47" s="1"/>
  <c r="O135" i="47"/>
  <c r="P135" i="47" s="1"/>
  <c r="O132" i="47"/>
  <c r="P132" i="47" s="1"/>
  <c r="O128" i="47"/>
  <c r="P128" i="47" s="1"/>
  <c r="O119" i="47"/>
  <c r="P119" i="47" s="1"/>
  <c r="O115" i="47"/>
  <c r="P115" i="47" s="1"/>
  <c r="O111" i="47"/>
  <c r="P111" i="47" s="1"/>
  <c r="O107" i="47"/>
  <c r="P107" i="47" s="1"/>
  <c r="O103" i="47"/>
  <c r="P103" i="47" s="1"/>
  <c r="O99" i="47"/>
  <c r="P99" i="47" s="1"/>
  <c r="O95" i="47"/>
  <c r="P95" i="47" s="1"/>
  <c r="O91" i="47"/>
  <c r="P91" i="47" s="1"/>
  <c r="O88" i="47"/>
  <c r="P88" i="47" s="1"/>
  <c r="O84" i="47"/>
  <c r="P84" i="47" s="1"/>
  <c r="O5" i="47"/>
  <c r="P5" i="47" s="1"/>
  <c r="O76" i="48"/>
  <c r="O73" i="48"/>
  <c r="O69" i="48"/>
  <c r="O65" i="48"/>
  <c r="P65" i="48" s="1"/>
  <c r="O61" i="48"/>
  <c r="O57" i="48"/>
  <c r="O53" i="48"/>
  <c r="O50" i="48"/>
  <c r="P50" i="48" s="1"/>
  <c r="O46" i="48"/>
  <c r="O42" i="48"/>
  <c r="O38" i="48"/>
  <c r="O34" i="48"/>
  <c r="O30" i="48"/>
  <c r="O26" i="48"/>
  <c r="P26" i="48" s="1"/>
  <c r="O22" i="48"/>
  <c r="O18" i="48"/>
  <c r="P18" i="48" s="1"/>
  <c r="O14" i="48"/>
  <c r="O10" i="48"/>
  <c r="P10" i="48" s="1"/>
  <c r="O7" i="48"/>
  <c r="P7" i="48" s="1"/>
  <c r="O157" i="48"/>
  <c r="P157" i="48" s="1"/>
  <c r="O152" i="48"/>
  <c r="O149" i="48"/>
  <c r="O145" i="48"/>
  <c r="O141" i="48"/>
  <c r="O138" i="48"/>
  <c r="O134" i="48"/>
  <c r="O131" i="48"/>
  <c r="P131" i="48" s="1"/>
  <c r="O127" i="48"/>
  <c r="O122" i="48"/>
  <c r="O118" i="48"/>
  <c r="O114" i="48"/>
  <c r="P114" i="48" s="1"/>
  <c r="O110" i="48"/>
  <c r="O106" i="48"/>
  <c r="P106" i="48" s="1"/>
  <c r="O102" i="48"/>
  <c r="P102" i="48" s="1"/>
  <c r="O98" i="48"/>
  <c r="O94" i="48"/>
  <c r="P94" i="48" s="1"/>
  <c r="O90" i="48"/>
  <c r="P90" i="48" s="1"/>
  <c r="O87" i="48"/>
  <c r="P87" i="48" s="1"/>
  <c r="O83" i="48"/>
  <c r="O159" i="47"/>
  <c r="O156" i="47"/>
  <c r="P156" i="47" s="1"/>
  <c r="O153" i="47"/>
  <c r="P153" i="47" s="1"/>
  <c r="O151" i="47"/>
  <c r="P151" i="47" s="1"/>
  <c r="O147" i="47"/>
  <c r="P147" i="47" s="1"/>
  <c r="O143" i="47"/>
  <c r="P143" i="47" s="1"/>
  <c r="O136" i="47"/>
  <c r="P136" i="47" s="1"/>
  <c r="O129" i="47"/>
  <c r="P129" i="47" s="1"/>
  <c r="O125" i="47"/>
  <c r="O120" i="47"/>
  <c r="P120" i="47" s="1"/>
  <c r="O116" i="47"/>
  <c r="P116" i="47" s="1"/>
  <c r="O112" i="47"/>
  <c r="P112" i="47" s="1"/>
  <c r="O108" i="47"/>
  <c r="P108" i="47" s="1"/>
  <c r="O104" i="47"/>
  <c r="P104" i="47" s="1"/>
  <c r="O100" i="47"/>
  <c r="P100" i="47" s="1"/>
  <c r="O96" i="47"/>
  <c r="P96" i="47" s="1"/>
  <c r="O92" i="47"/>
  <c r="P92" i="47" s="1"/>
  <c r="O85" i="47"/>
  <c r="P85" i="47" s="1"/>
  <c r="O157" i="46"/>
  <c r="O152" i="46"/>
  <c r="O149" i="46"/>
  <c r="P149" i="46" s="1"/>
  <c r="O145" i="46"/>
  <c r="O141" i="46"/>
  <c r="P141" i="46" s="1"/>
  <c r="O138" i="46"/>
  <c r="P138" i="46" s="1"/>
  <c r="O134" i="46"/>
  <c r="O131" i="46"/>
  <c r="P131" i="46" s="1"/>
  <c r="O127" i="46"/>
  <c r="O120" i="46"/>
  <c r="P120" i="46" s="1"/>
  <c r="O116" i="46"/>
  <c r="O112" i="46"/>
  <c r="P112" i="46" s="1"/>
  <c r="O108" i="46"/>
  <c r="O104" i="46"/>
  <c r="O100" i="46"/>
  <c r="O96" i="46"/>
  <c r="P96" i="46" s="1"/>
  <c r="O92" i="46"/>
  <c r="O85" i="46"/>
  <c r="O78" i="46"/>
  <c r="O75" i="46"/>
  <c r="O72" i="46"/>
  <c r="O68" i="46"/>
  <c r="P68" i="46" s="1"/>
  <c r="O64" i="46"/>
  <c r="O60" i="46"/>
  <c r="P60" i="46" s="1"/>
  <c r="O56" i="46"/>
  <c r="O52" i="46"/>
  <c r="O49" i="46"/>
  <c r="O45" i="46"/>
  <c r="P45" i="46" s="1"/>
  <c r="O41" i="46"/>
  <c r="P41" i="46" s="1"/>
  <c r="O37" i="46"/>
  <c r="P37" i="46" s="1"/>
  <c r="O33" i="46"/>
  <c r="P33" i="46" s="1"/>
  <c r="O29" i="46"/>
  <c r="O25" i="46"/>
  <c r="P25" i="46" s="1"/>
  <c r="O21" i="46"/>
  <c r="P21" i="46" s="1"/>
  <c r="O17" i="46"/>
  <c r="P17" i="46" s="1"/>
  <c r="O13" i="46"/>
  <c r="O6" i="46"/>
  <c r="P6" i="46" s="1"/>
  <c r="O158" i="46"/>
  <c r="O155" i="46"/>
  <c r="O150" i="46"/>
  <c r="O146" i="46"/>
  <c r="O142" i="46"/>
  <c r="P142" i="46" s="1"/>
  <c r="O139" i="46"/>
  <c r="O135" i="46"/>
  <c r="P135" i="46" s="1"/>
  <c r="O132" i="46"/>
  <c r="O128" i="46"/>
  <c r="P128" i="46" s="1"/>
  <c r="O121" i="46"/>
  <c r="P121" i="46" s="1"/>
  <c r="O117" i="46"/>
  <c r="P117" i="46" s="1"/>
  <c r="O113" i="46"/>
  <c r="O109" i="46"/>
  <c r="P109" i="46" s="1"/>
  <c r="O105" i="46"/>
  <c r="O101" i="46"/>
  <c r="P101" i="46" s="1"/>
  <c r="O97" i="46"/>
  <c r="P97" i="46" s="1"/>
  <c r="O93" i="46"/>
  <c r="P93" i="46" s="1"/>
  <c r="O89" i="46"/>
  <c r="P89" i="46" s="1"/>
  <c r="O86" i="46"/>
  <c r="P86" i="46" s="1"/>
  <c r="O82" i="46"/>
  <c r="O74" i="46"/>
  <c r="O62" i="46"/>
  <c r="O51" i="46"/>
  <c r="O39" i="46"/>
  <c r="O23" i="46"/>
  <c r="O4" i="46"/>
  <c r="P4" i="46" s="1"/>
  <c r="O160" i="46"/>
  <c r="P160" i="46" s="1"/>
  <c r="O154" i="46"/>
  <c r="P154" i="46" s="1"/>
  <c r="O148" i="46"/>
  <c r="O144" i="46"/>
  <c r="O140" i="46"/>
  <c r="P140" i="46" s="1"/>
  <c r="O137" i="46"/>
  <c r="O133" i="46"/>
  <c r="O130" i="46"/>
  <c r="O126" i="46"/>
  <c r="P126" i="46" s="1"/>
  <c r="O119" i="46"/>
  <c r="O115" i="46"/>
  <c r="P115" i="46" s="1"/>
  <c r="O111" i="46"/>
  <c r="O107" i="46"/>
  <c r="O103" i="46"/>
  <c r="P103" i="46" s="1"/>
  <c r="O99" i="46"/>
  <c r="P99" i="46" s="1"/>
  <c r="O95" i="46"/>
  <c r="P95" i="46" s="1"/>
  <c r="O91" i="46"/>
  <c r="O88" i="46"/>
  <c r="P88" i="46" s="1"/>
  <c r="O84" i="46"/>
  <c r="P84" i="46" s="1"/>
  <c r="O79" i="46"/>
  <c r="O77" i="46"/>
  <c r="O70" i="46"/>
  <c r="O66" i="46"/>
  <c r="O58" i="46"/>
  <c r="O54" i="46"/>
  <c r="O47" i="46"/>
  <c r="P47" i="46" s="1"/>
  <c r="O43" i="46"/>
  <c r="P43" i="46" s="1"/>
  <c r="O35" i="46"/>
  <c r="O31" i="46"/>
  <c r="P31" i="46" s="1"/>
  <c r="O27" i="46"/>
  <c r="O19" i="46"/>
  <c r="O15" i="46"/>
  <c r="P15" i="46" s="1"/>
  <c r="O11" i="46"/>
  <c r="P11" i="46" s="1"/>
  <c r="O8" i="46"/>
  <c r="P8" i="46" s="1"/>
  <c r="O3" i="46"/>
  <c r="I100" i="46"/>
  <c r="I96" i="43"/>
  <c r="I155" i="53"/>
  <c r="I150" i="53"/>
  <c r="O78" i="43"/>
  <c r="P78" i="43" s="1"/>
  <c r="O68" i="43"/>
  <c r="P68" i="43" s="1"/>
  <c r="O56" i="43"/>
  <c r="P56" i="43" s="1"/>
  <c r="O45" i="43"/>
  <c r="P45" i="43" s="1"/>
  <c r="O33" i="43"/>
  <c r="O21" i="43"/>
  <c r="P21" i="43" s="1"/>
  <c r="O3" i="43"/>
  <c r="O17" i="43"/>
  <c r="O75" i="43"/>
  <c r="P75" i="43" s="1"/>
  <c r="O64" i="43"/>
  <c r="P64" i="43" s="1"/>
  <c r="O60" i="43"/>
  <c r="P60" i="43" s="1"/>
  <c r="O49" i="43"/>
  <c r="P49" i="43" s="1"/>
  <c r="O41" i="43"/>
  <c r="P41" i="43" s="1"/>
  <c r="O37" i="43"/>
  <c r="P37" i="43" s="1"/>
  <c r="O25" i="43"/>
  <c r="P25" i="43" s="1"/>
  <c r="O6" i="43"/>
  <c r="P6" i="43" s="1"/>
  <c r="O77" i="43"/>
  <c r="P77" i="43" s="1"/>
  <c r="O70" i="43"/>
  <c r="P70" i="43" s="1"/>
  <c r="O62" i="43"/>
  <c r="P62" i="43" s="1"/>
  <c r="O54" i="43"/>
  <c r="P54" i="43" s="1"/>
  <c r="O47" i="43"/>
  <c r="P47" i="43" s="1"/>
  <c r="O39" i="43"/>
  <c r="P39" i="43" s="1"/>
  <c r="O31" i="43"/>
  <c r="O23" i="43"/>
  <c r="O15" i="43"/>
  <c r="P15" i="43" s="1"/>
  <c r="O8" i="43"/>
  <c r="P8" i="43" s="1"/>
  <c r="O158" i="43"/>
  <c r="P158" i="43" s="1"/>
  <c r="O155" i="43"/>
  <c r="P155" i="43" s="1"/>
  <c r="O150" i="43"/>
  <c r="P150" i="43" s="1"/>
  <c r="O146" i="43"/>
  <c r="P146" i="43" s="1"/>
  <c r="O142" i="43"/>
  <c r="P142" i="43" s="1"/>
  <c r="O139" i="43"/>
  <c r="P139" i="43" s="1"/>
  <c r="O135" i="43"/>
  <c r="P135" i="43" s="1"/>
  <c r="O132" i="43"/>
  <c r="P132" i="43" s="1"/>
  <c r="O128" i="43"/>
  <c r="P128" i="43" s="1"/>
  <c r="O121" i="43"/>
  <c r="P121" i="43" s="1"/>
  <c r="O117" i="43"/>
  <c r="O113" i="43"/>
  <c r="P113" i="43" s="1"/>
  <c r="O109" i="43"/>
  <c r="O105" i="43"/>
  <c r="P105" i="43" s="1"/>
  <c r="O101" i="43"/>
  <c r="O97" i="43"/>
  <c r="P97" i="43" s="1"/>
  <c r="O93" i="43"/>
  <c r="O89" i="43"/>
  <c r="P89" i="43" s="1"/>
  <c r="O86" i="43"/>
  <c r="O82" i="43"/>
  <c r="P82" i="43" s="1"/>
  <c r="O72" i="43"/>
  <c r="P72" i="43" s="1"/>
  <c r="O52" i="43"/>
  <c r="P52" i="43" s="1"/>
  <c r="O29" i="43"/>
  <c r="P29" i="43" s="1"/>
  <c r="O13" i="43"/>
  <c r="P13" i="43" s="1"/>
  <c r="O79" i="43"/>
  <c r="P79" i="43" s="1"/>
  <c r="O74" i="43"/>
  <c r="P74" i="43" s="1"/>
  <c r="O66" i="43"/>
  <c r="P66" i="43" s="1"/>
  <c r="O58" i="43"/>
  <c r="P58" i="43" s="1"/>
  <c r="O51" i="43"/>
  <c r="P51" i="43" s="1"/>
  <c r="O43" i="43"/>
  <c r="P43" i="43" s="1"/>
  <c r="O35" i="43"/>
  <c r="O27" i="43"/>
  <c r="O19" i="43"/>
  <c r="O11" i="43"/>
  <c r="P11" i="43" s="1"/>
  <c r="O4" i="43"/>
  <c r="P4" i="43" s="1"/>
  <c r="I95" i="46"/>
  <c r="O160" i="43"/>
  <c r="P160" i="43" s="1"/>
  <c r="O154" i="43"/>
  <c r="P154" i="43" s="1"/>
  <c r="O148" i="43"/>
  <c r="P148" i="43" s="1"/>
  <c r="O144" i="43"/>
  <c r="P144" i="43" s="1"/>
  <c r="O140" i="43"/>
  <c r="P140" i="43" s="1"/>
  <c r="O137" i="43"/>
  <c r="P137" i="43" s="1"/>
  <c r="O133" i="43"/>
  <c r="P133" i="43" s="1"/>
  <c r="O130" i="43"/>
  <c r="P130" i="43" s="1"/>
  <c r="O126" i="43"/>
  <c r="P126" i="43" s="1"/>
  <c r="O119" i="43"/>
  <c r="P119" i="43" s="1"/>
  <c r="O115" i="43"/>
  <c r="P115" i="43" s="1"/>
  <c r="O111" i="43"/>
  <c r="P111" i="43" s="1"/>
  <c r="O107" i="43"/>
  <c r="P107" i="43" s="1"/>
  <c r="O103" i="43"/>
  <c r="P103" i="43" s="1"/>
  <c r="O99" i="43"/>
  <c r="P99" i="43" s="1"/>
  <c r="O95" i="43"/>
  <c r="P95" i="43" s="1"/>
  <c r="O91" i="43"/>
  <c r="P91" i="43" s="1"/>
  <c r="O88" i="43"/>
  <c r="P88" i="43" s="1"/>
  <c r="O84" i="43"/>
  <c r="P84" i="43" s="1"/>
  <c r="O63" i="43"/>
  <c r="P63" i="43" s="1"/>
  <c r="O9" i="43"/>
  <c r="P9" i="43" s="1"/>
  <c r="I156" i="50"/>
  <c r="O157" i="43"/>
  <c r="P157" i="43" s="1"/>
  <c r="O152" i="43"/>
  <c r="P152" i="43" s="1"/>
  <c r="O149" i="43"/>
  <c r="P149" i="43" s="1"/>
  <c r="O145" i="43"/>
  <c r="P145" i="43" s="1"/>
  <c r="O141" i="43"/>
  <c r="P141" i="43" s="1"/>
  <c r="O138" i="43"/>
  <c r="O134" i="43"/>
  <c r="P134" i="43" s="1"/>
  <c r="O131" i="43"/>
  <c r="O127" i="43"/>
  <c r="P127" i="43" s="1"/>
  <c r="O120" i="43"/>
  <c r="P120" i="43" s="1"/>
  <c r="O116" i="43"/>
  <c r="P116" i="43" s="1"/>
  <c r="O112" i="43"/>
  <c r="P112" i="43" s="1"/>
  <c r="O108" i="43"/>
  <c r="P108" i="43" s="1"/>
  <c r="O104" i="43"/>
  <c r="P104" i="43" s="1"/>
  <c r="O100" i="43"/>
  <c r="P100" i="43" s="1"/>
  <c r="O96" i="43"/>
  <c r="P96" i="43" s="1"/>
  <c r="O92" i="43"/>
  <c r="P92" i="43" s="1"/>
  <c r="O85" i="43"/>
  <c r="P85" i="43" s="1"/>
  <c r="O71" i="43"/>
  <c r="P71" i="43" s="1"/>
  <c r="O67" i="43"/>
  <c r="P67" i="43" s="1"/>
  <c r="O59" i="43"/>
  <c r="P59" i="43" s="1"/>
  <c r="O55" i="43"/>
  <c r="P55" i="43" s="1"/>
  <c r="O48" i="43"/>
  <c r="P48" i="43" s="1"/>
  <c r="O44" i="43"/>
  <c r="O40" i="43"/>
  <c r="P40" i="43" s="1"/>
  <c r="O36" i="43"/>
  <c r="P36" i="43" s="1"/>
  <c r="O32" i="43"/>
  <c r="P32" i="43" s="1"/>
  <c r="O28" i="43"/>
  <c r="P28" i="43" s="1"/>
  <c r="O24" i="43"/>
  <c r="P24" i="43" s="1"/>
  <c r="O20" i="43"/>
  <c r="P20" i="43" s="1"/>
  <c r="O16" i="43"/>
  <c r="O12" i="43"/>
  <c r="P12" i="43" s="1"/>
  <c r="O5" i="43"/>
  <c r="P5" i="43" s="1"/>
  <c r="I139" i="51"/>
  <c r="I93" i="50"/>
  <c r="I135" i="44"/>
  <c r="I83" i="46"/>
  <c r="I114" i="50"/>
  <c r="I151" i="46"/>
  <c r="I129" i="46"/>
  <c r="I122" i="46"/>
  <c r="I118" i="46"/>
  <c r="I114" i="46"/>
  <c r="I145" i="53"/>
  <c r="I108" i="53"/>
  <c r="I100" i="52"/>
  <c r="I111" i="50"/>
  <c r="I128" i="53"/>
  <c r="I101" i="53"/>
  <c r="I146" i="43"/>
  <c r="I101" i="43"/>
  <c r="I126" i="48"/>
  <c r="I110" i="44"/>
  <c r="I130" i="48"/>
  <c r="I115" i="48"/>
  <c r="I147" i="44"/>
  <c r="I151" i="53"/>
  <c r="I104" i="51"/>
  <c r="I119" i="48"/>
  <c r="I84" i="47"/>
  <c r="I86" i="53"/>
  <c r="I86" i="51"/>
  <c r="I103" i="45"/>
  <c r="I150" i="50"/>
  <c r="I146" i="50"/>
  <c r="I132" i="50"/>
  <c r="I137" i="43"/>
  <c r="I107" i="43"/>
  <c r="I154" i="48"/>
  <c r="I111" i="48"/>
  <c r="I95" i="48"/>
  <c r="I87" i="44"/>
  <c r="I155" i="51"/>
  <c r="I111" i="45"/>
  <c r="I91" i="44"/>
  <c r="I152" i="53"/>
  <c r="I153" i="51"/>
  <c r="I136" i="51"/>
  <c r="I125" i="51"/>
  <c r="I122" i="51"/>
  <c r="I98" i="51"/>
  <c r="I155" i="47"/>
  <c r="I146" i="47"/>
  <c r="I139" i="47"/>
  <c r="I109" i="47"/>
  <c r="I93" i="47"/>
  <c r="I86" i="47"/>
  <c r="I152" i="45"/>
  <c r="I100" i="45"/>
  <c r="I92" i="45"/>
  <c r="I152" i="44"/>
  <c r="I146" i="53"/>
  <c r="I85" i="50"/>
  <c r="I140" i="45"/>
  <c r="I89" i="53"/>
  <c r="I158" i="51"/>
  <c r="I133" i="45"/>
  <c r="I158" i="53"/>
  <c r="I119" i="52"/>
  <c r="I95" i="52"/>
  <c r="I99" i="51"/>
  <c r="I155" i="45"/>
  <c r="I150" i="45"/>
  <c r="I89" i="45"/>
  <c r="I82" i="45"/>
  <c r="I150" i="44"/>
  <c r="I156" i="53"/>
  <c r="I140" i="52"/>
  <c r="I159" i="51"/>
  <c r="I150" i="51"/>
  <c r="I152" i="50"/>
  <c r="I145" i="50"/>
  <c r="I137" i="48"/>
  <c r="I115" i="44"/>
  <c r="I85" i="53"/>
  <c r="I98" i="46"/>
  <c r="I139" i="44"/>
  <c r="I96" i="44"/>
  <c r="I130" i="43"/>
  <c r="I113" i="53"/>
  <c r="I109" i="53"/>
  <c r="I119" i="51"/>
  <c r="I107" i="51"/>
  <c r="I108" i="48"/>
  <c r="I100" i="48"/>
  <c r="I141" i="43"/>
  <c r="I112" i="43"/>
  <c r="I91" i="43"/>
  <c r="I88" i="46"/>
  <c r="I102" i="53"/>
  <c r="I112" i="51"/>
  <c r="I153" i="48"/>
  <c r="I160" i="45"/>
  <c r="I128" i="43"/>
  <c r="I117" i="43"/>
  <c r="I157" i="51"/>
  <c r="I141" i="47"/>
  <c r="I112" i="47"/>
  <c r="I104" i="47"/>
  <c r="I96" i="47"/>
  <c r="I160" i="46"/>
  <c r="I154" i="46"/>
  <c r="I145" i="45"/>
  <c r="I125" i="44"/>
  <c r="I82" i="44"/>
  <c r="I158" i="43"/>
  <c r="I115" i="43"/>
  <c r="I102" i="43"/>
  <c r="I93" i="43"/>
  <c r="I138" i="53"/>
  <c r="I131" i="53"/>
  <c r="I136" i="52"/>
  <c r="I129" i="52"/>
  <c r="I110" i="52"/>
  <c r="I102" i="52"/>
  <c r="I87" i="52"/>
  <c r="I113" i="50"/>
  <c r="I108" i="50"/>
  <c r="I84" i="50"/>
  <c r="I125" i="48"/>
  <c r="I117" i="47"/>
  <c r="I148" i="46"/>
  <c r="I133" i="46"/>
  <c r="I126" i="46"/>
  <c r="I119" i="46"/>
  <c r="I103" i="46"/>
  <c r="I99" i="46"/>
  <c r="I116" i="45"/>
  <c r="I108" i="45"/>
  <c r="I104" i="45"/>
  <c r="I149" i="44"/>
  <c r="I98" i="44"/>
  <c r="I94" i="44"/>
  <c r="I134" i="43"/>
  <c r="I131" i="43"/>
  <c r="I142" i="53"/>
  <c r="I154" i="52"/>
  <c r="I105" i="50"/>
  <c r="I101" i="50"/>
  <c r="I135" i="45"/>
  <c r="I128" i="45"/>
  <c r="I113" i="45"/>
  <c r="I109" i="45"/>
  <c r="I138" i="44"/>
  <c r="I88" i="43"/>
  <c r="I86" i="52"/>
  <c r="I101" i="51"/>
  <c r="I126" i="53"/>
  <c r="I145" i="52"/>
  <c r="I141" i="52"/>
  <c r="I160" i="50"/>
  <c r="I98" i="50"/>
  <c r="I94" i="50"/>
  <c r="I146" i="46"/>
  <c r="I117" i="46"/>
  <c r="I113" i="46"/>
  <c r="I109" i="46"/>
  <c r="I101" i="46"/>
  <c r="I122" i="45"/>
  <c r="I114" i="45"/>
  <c r="I144" i="43"/>
  <c r="I119" i="53"/>
  <c r="I90" i="53"/>
  <c r="I82" i="52"/>
  <c r="I120" i="47"/>
  <c r="I96" i="51"/>
  <c r="I154" i="50"/>
  <c r="I148" i="50"/>
  <c r="I144" i="50"/>
  <c r="I140" i="50"/>
  <c r="I130" i="47"/>
  <c r="I91" i="47"/>
  <c r="I156" i="46"/>
  <c r="I157" i="45"/>
  <c r="I102" i="45"/>
  <c r="I159" i="44"/>
  <c r="I113" i="44"/>
  <c r="I149" i="43"/>
  <c r="I134" i="47"/>
  <c r="I157" i="46"/>
  <c r="I85" i="46"/>
  <c r="I155" i="44"/>
  <c r="I120" i="44"/>
  <c r="I84" i="44"/>
  <c r="I132" i="44"/>
  <c r="I105" i="44"/>
  <c r="I153" i="45"/>
  <c r="I125" i="53"/>
  <c r="I118" i="53"/>
  <c r="I114" i="53"/>
  <c r="I105" i="53"/>
  <c r="I148" i="52"/>
  <c r="I121" i="50"/>
  <c r="I117" i="50"/>
  <c r="I99" i="50"/>
  <c r="I90" i="50"/>
  <c r="I149" i="48"/>
  <c r="I145" i="48"/>
  <c r="I138" i="48"/>
  <c r="I134" i="48"/>
  <c r="I103" i="48"/>
  <c r="I94" i="48"/>
  <c r="I142" i="47"/>
  <c r="I101" i="47"/>
  <c r="I97" i="47"/>
  <c r="I92" i="47"/>
  <c r="I88" i="47"/>
  <c r="I83" i="47"/>
  <c r="I158" i="46"/>
  <c r="I144" i="46"/>
  <c r="I121" i="45"/>
  <c r="I117" i="45"/>
  <c r="I112" i="45"/>
  <c r="I107" i="45"/>
  <c r="I90" i="45"/>
  <c r="I137" i="44"/>
  <c r="I118" i="44"/>
  <c r="I85" i="44"/>
  <c r="I154" i="43"/>
  <c r="I139" i="43"/>
  <c r="I120" i="43"/>
  <c r="I110" i="53"/>
  <c r="I157" i="52"/>
  <c r="I152" i="52"/>
  <c r="I99" i="52"/>
  <c r="I114" i="51"/>
  <c r="I153" i="50"/>
  <c r="I151" i="50"/>
  <c r="I143" i="50"/>
  <c r="I136" i="50"/>
  <c r="I129" i="50"/>
  <c r="I109" i="50"/>
  <c r="I100" i="50"/>
  <c r="I95" i="50"/>
  <c r="I84" i="48"/>
  <c r="I151" i="47"/>
  <c r="I147" i="47"/>
  <c r="I127" i="47"/>
  <c r="I115" i="47"/>
  <c r="I106" i="47"/>
  <c r="I145" i="46"/>
  <c r="I138" i="46"/>
  <c r="I159" i="45"/>
  <c r="I129" i="45"/>
  <c r="I99" i="45"/>
  <c r="I95" i="45"/>
  <c r="I83" i="45"/>
  <c r="I158" i="44"/>
  <c r="I133" i="44"/>
  <c r="I130" i="44"/>
  <c r="I126" i="44"/>
  <c r="I89" i="44"/>
  <c r="I148" i="43"/>
  <c r="I143" i="43"/>
  <c r="I82" i="53"/>
  <c r="I88" i="52"/>
  <c r="I134" i="51"/>
  <c r="I127" i="51"/>
  <c r="I137" i="50"/>
  <c r="I132" i="47"/>
  <c r="I146" i="44"/>
  <c r="I127" i="44"/>
  <c r="I116" i="53"/>
  <c r="I95" i="53"/>
  <c r="I87" i="53"/>
  <c r="I150" i="52"/>
  <c r="I146" i="52"/>
  <c r="I116" i="52"/>
  <c r="I112" i="52"/>
  <c r="I108" i="52"/>
  <c r="I104" i="52"/>
  <c r="I115" i="51"/>
  <c r="I126" i="50"/>
  <c r="I92" i="48"/>
  <c r="I85" i="48"/>
  <c r="I144" i="47"/>
  <c r="I139" i="46"/>
  <c r="I138" i="45"/>
  <c r="I126" i="45"/>
  <c r="I119" i="45"/>
  <c r="I105" i="45"/>
  <c r="I160" i="44"/>
  <c r="I116" i="44"/>
  <c r="I107" i="44"/>
  <c r="I103" i="44"/>
  <c r="I150" i="43"/>
  <c r="I145" i="43"/>
  <c r="I143" i="53"/>
  <c r="I135" i="53"/>
  <c r="I83" i="53"/>
  <c r="I142" i="52"/>
  <c r="I85" i="52"/>
  <c r="I151" i="51"/>
  <c r="I135" i="51"/>
  <c r="I132" i="51"/>
  <c r="I128" i="51"/>
  <c r="I120" i="51"/>
  <c r="I138" i="50"/>
  <c r="I118" i="48"/>
  <c r="I110" i="48"/>
  <c r="I97" i="48"/>
  <c r="I152" i="47"/>
  <c r="I149" i="47"/>
  <c r="I132" i="46"/>
  <c r="I120" i="46"/>
  <c r="I115" i="46"/>
  <c r="I106" i="46"/>
  <c r="I151" i="45"/>
  <c r="I142" i="45"/>
  <c r="I131" i="45"/>
  <c r="I97" i="45"/>
  <c r="I93" i="45"/>
  <c r="I128" i="44"/>
  <c r="I88" i="44"/>
  <c r="I159" i="43"/>
  <c r="I121" i="53"/>
  <c r="I100" i="53"/>
  <c r="I88" i="53"/>
  <c r="I97" i="52"/>
  <c r="I121" i="51"/>
  <c r="I90" i="51"/>
  <c r="I112" i="50"/>
  <c r="I93" i="48"/>
  <c r="I89" i="48"/>
  <c r="I82" i="48"/>
  <c r="I158" i="47"/>
  <c r="I143" i="46"/>
  <c r="I136" i="46"/>
  <c r="I144" i="44"/>
  <c r="I121" i="44"/>
  <c r="I100" i="44"/>
  <c r="I92" i="44"/>
  <c r="I126" i="43"/>
  <c r="I120" i="48"/>
  <c r="I90" i="48"/>
  <c r="J162" i="46"/>
  <c r="I82" i="43"/>
  <c r="I93" i="51"/>
  <c r="I82" i="46"/>
  <c r="J124" i="46"/>
  <c r="I155" i="48"/>
  <c r="I111" i="46"/>
  <c r="I153" i="44"/>
  <c r="I111" i="51"/>
  <c r="I102" i="51"/>
  <c r="I116" i="51"/>
  <c r="I158" i="50"/>
  <c r="I149" i="53"/>
  <c r="I136" i="53"/>
  <c r="I99" i="43"/>
  <c r="I90" i="43"/>
  <c r="I153" i="53"/>
  <c r="I129" i="51"/>
  <c r="I149" i="46"/>
  <c r="I90" i="44"/>
  <c r="J81" i="44"/>
  <c r="J81" i="46"/>
  <c r="I92" i="53"/>
  <c r="I116" i="48"/>
  <c r="I86" i="46"/>
  <c r="I121" i="43"/>
  <c r="J81" i="48"/>
  <c r="I132" i="53"/>
  <c r="I84" i="53"/>
  <c r="I85" i="51"/>
  <c r="I139" i="45"/>
  <c r="I86" i="43"/>
  <c r="I97" i="53"/>
  <c r="I143" i="45"/>
  <c r="J124" i="44"/>
  <c r="I116" i="43"/>
  <c r="I140" i="46"/>
  <c r="I137" i="46"/>
  <c r="I140" i="53"/>
  <c r="J81" i="45"/>
  <c r="I115" i="52"/>
  <c r="I111" i="52"/>
  <c r="I107" i="52"/>
  <c r="I103" i="52"/>
  <c r="I148" i="51"/>
  <c r="I144" i="51"/>
  <c r="I140" i="51"/>
  <c r="I113" i="51"/>
  <c r="I102" i="47"/>
  <c r="I141" i="46"/>
  <c r="J162" i="44"/>
  <c r="I99" i="44"/>
  <c r="I95" i="44"/>
  <c r="I157" i="53"/>
  <c r="I138" i="52"/>
  <c r="I134" i="52"/>
  <c r="I131" i="52"/>
  <c r="I127" i="52"/>
  <c r="I120" i="52"/>
  <c r="I91" i="52"/>
  <c r="I152" i="51"/>
  <c r="I141" i="51"/>
  <c r="I137" i="51"/>
  <c r="I133" i="51"/>
  <c r="I130" i="51"/>
  <c r="J124" i="48"/>
  <c r="I128" i="47"/>
  <c r="I107" i="47"/>
  <c r="I94" i="47"/>
  <c r="I89" i="47"/>
  <c r="I129" i="44"/>
  <c r="I108" i="44"/>
  <c r="I104" i="44"/>
  <c r="J81" i="53"/>
  <c r="I131" i="48"/>
  <c r="I154" i="45"/>
  <c r="I89" i="43"/>
  <c r="I89" i="51"/>
  <c r="I90" i="46"/>
  <c r="I132" i="45"/>
  <c r="I94" i="43"/>
  <c r="I157" i="43"/>
  <c r="I108" i="43"/>
  <c r="I87" i="43"/>
  <c r="I83" i="43"/>
  <c r="J81" i="43"/>
  <c r="J81" i="47"/>
  <c r="I159" i="52"/>
  <c r="I152" i="48"/>
  <c r="I91" i="50"/>
  <c r="I83" i="50"/>
  <c r="I159" i="48"/>
  <c r="J162" i="47"/>
  <c r="I87" i="46"/>
  <c r="I158" i="45"/>
  <c r="I119" i="44"/>
  <c r="I104" i="43"/>
  <c r="I117" i="53"/>
  <c r="I160" i="52"/>
  <c r="I139" i="52"/>
  <c r="I135" i="52"/>
  <c r="I132" i="52"/>
  <c r="I128" i="52"/>
  <c r="I121" i="52"/>
  <c r="I96" i="52"/>
  <c r="I160" i="51"/>
  <c r="I156" i="51"/>
  <c r="I118" i="51"/>
  <c r="I109" i="51"/>
  <c r="I119" i="50"/>
  <c r="I115" i="50"/>
  <c r="I106" i="50"/>
  <c r="I128" i="48"/>
  <c r="J162" i="48"/>
  <c r="I121" i="48"/>
  <c r="I150" i="47"/>
  <c r="I145" i="47"/>
  <c r="I137" i="47"/>
  <c r="I125" i="47"/>
  <c r="I113" i="47"/>
  <c r="J124" i="47"/>
  <c r="I104" i="46"/>
  <c r="I91" i="46"/>
  <c r="J124" i="45"/>
  <c r="I154" i="44"/>
  <c r="I97" i="44"/>
  <c r="I153" i="43"/>
  <c r="I151" i="43"/>
  <c r="I125" i="43"/>
  <c r="I122" i="43"/>
  <c r="I118" i="43"/>
  <c r="I109" i="43"/>
  <c r="I100" i="43"/>
  <c r="I126" i="51"/>
  <c r="I87" i="51"/>
  <c r="I155" i="50"/>
  <c r="I110" i="50"/>
  <c r="I88" i="50"/>
  <c r="I150" i="48"/>
  <c r="I142" i="48"/>
  <c r="I139" i="48"/>
  <c r="I135" i="48"/>
  <c r="I87" i="48"/>
  <c r="I83" i="48"/>
  <c r="I159" i="47"/>
  <c r="I121" i="47"/>
  <c r="I99" i="47"/>
  <c r="I148" i="45"/>
  <c r="I136" i="45"/>
  <c r="I85" i="45"/>
  <c r="I142" i="44"/>
  <c r="I131" i="44"/>
  <c r="I113" i="43"/>
  <c r="I95" i="43"/>
  <c r="I159" i="53"/>
  <c r="I139" i="53"/>
  <c r="I122" i="53"/>
  <c r="I103" i="53"/>
  <c r="I98" i="53"/>
  <c r="I94" i="53"/>
  <c r="I117" i="52"/>
  <c r="I113" i="52"/>
  <c r="I109" i="52"/>
  <c r="I105" i="52"/>
  <c r="I101" i="52"/>
  <c r="I92" i="52"/>
  <c r="I146" i="51"/>
  <c r="I142" i="51"/>
  <c r="I139" i="50"/>
  <c r="I135" i="50"/>
  <c r="I127" i="50"/>
  <c r="I116" i="50"/>
  <c r="I92" i="50"/>
  <c r="I160" i="48"/>
  <c r="I147" i="48"/>
  <c r="I136" i="48"/>
  <c r="I153" i="47"/>
  <c r="I122" i="47"/>
  <c r="I135" i="46"/>
  <c r="I127" i="46"/>
  <c r="I96" i="46"/>
  <c r="I92" i="46"/>
  <c r="I125" i="45"/>
  <c r="I118" i="45"/>
  <c r="I98" i="45"/>
  <c r="I94" i="45"/>
  <c r="I86" i="45"/>
  <c r="I157" i="44"/>
  <c r="I148" i="44"/>
  <c r="I102" i="44"/>
  <c r="I93" i="44"/>
  <c r="I147" i="43"/>
  <c r="I142" i="43"/>
  <c r="I138" i="43"/>
  <c r="J124" i="53"/>
  <c r="I144" i="52"/>
  <c r="I106" i="51"/>
  <c r="I87" i="45"/>
  <c r="I112" i="44"/>
  <c r="I141" i="50"/>
  <c r="I133" i="50"/>
  <c r="I125" i="50"/>
  <c r="I103" i="50"/>
  <c r="I129" i="48"/>
  <c r="I113" i="48"/>
  <c r="I96" i="48"/>
  <c r="I91" i="48"/>
  <c r="I148" i="47"/>
  <c r="I118" i="47"/>
  <c r="I105" i="47"/>
  <c r="I87" i="47"/>
  <c r="I82" i="47"/>
  <c r="I147" i="46"/>
  <c r="I142" i="46"/>
  <c r="I130" i="46"/>
  <c r="I112" i="46"/>
  <c r="I107" i="46"/>
  <c r="I93" i="46"/>
  <c r="I156" i="45"/>
  <c r="I106" i="45"/>
  <c r="I101" i="45"/>
  <c r="I88" i="45"/>
  <c r="I140" i="44"/>
  <c r="I136" i="44"/>
  <c r="I152" i="43"/>
  <c r="I135" i="43"/>
  <c r="I127" i="43"/>
  <c r="I105" i="43"/>
  <c r="I92" i="43"/>
  <c r="I147" i="53"/>
  <c r="I133" i="53"/>
  <c r="I129" i="53"/>
  <c r="J162" i="53"/>
  <c r="I111" i="53"/>
  <c r="I106" i="53"/>
  <c r="I158" i="52"/>
  <c r="I155" i="52"/>
  <c r="I149" i="52"/>
  <c r="I137" i="52"/>
  <c r="I133" i="52"/>
  <c r="I130" i="52"/>
  <c r="I126" i="52"/>
  <c r="I93" i="52"/>
  <c r="I89" i="52"/>
  <c r="I154" i="51"/>
  <c r="I147" i="51"/>
  <c r="I143" i="51"/>
  <c r="I105" i="51"/>
  <c r="I100" i="51"/>
  <c r="I95" i="51"/>
  <c r="I91" i="51"/>
  <c r="I88" i="51"/>
  <c r="I83" i="51"/>
  <c r="I142" i="50"/>
  <c r="I130" i="50"/>
  <c r="I122" i="50"/>
  <c r="I89" i="50"/>
  <c r="I86" i="50"/>
  <c r="I157" i="48"/>
  <c r="I148" i="48"/>
  <c r="I144" i="48"/>
  <c r="I140" i="48"/>
  <c r="I133" i="48"/>
  <c r="I105" i="48"/>
  <c r="I101" i="48"/>
  <c r="I88" i="48"/>
  <c r="I156" i="47"/>
  <c r="I135" i="47"/>
  <c r="I110" i="47"/>
  <c r="I152" i="46"/>
  <c r="I134" i="46"/>
  <c r="I131" i="46"/>
  <c r="I108" i="46"/>
  <c r="I146" i="45"/>
  <c r="I141" i="45"/>
  <c r="I137" i="45"/>
  <c r="J162" i="45"/>
  <c r="I145" i="44"/>
  <c r="I141" i="44"/>
  <c r="I111" i="44"/>
  <c r="I106" i="44"/>
  <c r="I101" i="44"/>
  <c r="I83" i="44"/>
  <c r="I155" i="43"/>
  <c r="I132" i="43"/>
  <c r="I110" i="43"/>
  <c r="I97" i="43"/>
  <c r="I85" i="43"/>
  <c r="J124" i="43"/>
  <c r="J81" i="50"/>
  <c r="I157" i="50"/>
  <c r="J124" i="50"/>
  <c r="J162" i="50"/>
  <c r="I82" i="50"/>
  <c r="I131" i="50"/>
  <c r="I107" i="50"/>
  <c r="I149" i="51"/>
  <c r="J124" i="51"/>
  <c r="J81" i="51"/>
  <c r="I82" i="51"/>
  <c r="J162" i="51"/>
  <c r="J81" i="52"/>
  <c r="I153" i="52"/>
  <c r="I84" i="52"/>
  <c r="J162" i="52"/>
  <c r="I147" i="52"/>
  <c r="I125" i="52"/>
  <c r="I118" i="52"/>
  <c r="I94" i="52"/>
  <c r="J124" i="52"/>
  <c r="I132" i="48"/>
  <c r="I99" i="48"/>
  <c r="I158" i="48"/>
  <c r="I102" i="48"/>
  <c r="I107" i="48"/>
  <c r="I84" i="51"/>
  <c r="I84" i="43"/>
  <c r="I84" i="46"/>
  <c r="I144" i="53"/>
  <c r="I115" i="53"/>
  <c r="I138" i="51"/>
  <c r="I97" i="50"/>
  <c r="I95" i="47"/>
  <c r="I109" i="44"/>
  <c r="I133" i="43"/>
  <c r="I129" i="43"/>
  <c r="I154" i="53"/>
  <c r="I151" i="52"/>
  <c r="I90" i="52"/>
  <c r="I156" i="48"/>
  <c r="I100" i="47"/>
  <c r="I149" i="45"/>
  <c r="I114" i="44"/>
  <c r="I104" i="53"/>
  <c r="I90" i="47"/>
  <c r="I106" i="52"/>
  <c r="I131" i="51"/>
  <c r="I117" i="51"/>
  <c r="I128" i="50"/>
  <c r="I104" i="50"/>
  <c r="I117" i="48"/>
  <c r="I134" i="53"/>
  <c r="I99" i="53"/>
  <c r="I110" i="51"/>
  <c r="I160" i="53"/>
  <c r="I141" i="53"/>
  <c r="I137" i="53"/>
  <c r="I127" i="53"/>
  <c r="I112" i="53"/>
  <c r="I107" i="53"/>
  <c r="I96" i="53"/>
  <c r="I91" i="53"/>
  <c r="I143" i="52"/>
  <c r="I83" i="52"/>
  <c r="I97" i="51"/>
  <c r="I140" i="47"/>
  <c r="I121" i="46"/>
  <c r="I116" i="46"/>
  <c r="I84" i="45"/>
  <c r="I120" i="53"/>
  <c r="I114" i="52"/>
  <c r="I122" i="52"/>
  <c r="I145" i="51"/>
  <c r="I103" i="51"/>
  <c r="I146" i="48"/>
  <c r="I125" i="46"/>
  <c r="I130" i="53"/>
  <c r="I144" i="45"/>
  <c r="I148" i="53"/>
  <c r="I156" i="52"/>
  <c r="I98" i="52"/>
  <c r="I134" i="50"/>
  <c r="I92" i="51"/>
  <c r="I147" i="50"/>
  <c r="I118" i="50"/>
  <c r="I87" i="50"/>
  <c r="I141" i="48"/>
  <c r="I112" i="48"/>
  <c r="I106" i="48"/>
  <c r="I160" i="47"/>
  <c r="I136" i="47"/>
  <c r="I131" i="47"/>
  <c r="I126" i="47"/>
  <c r="I116" i="47"/>
  <c r="I111" i="47"/>
  <c r="I159" i="46"/>
  <c r="I155" i="46"/>
  <c r="I102" i="46"/>
  <c r="I97" i="46"/>
  <c r="I127" i="45"/>
  <c r="I151" i="44"/>
  <c r="I86" i="44"/>
  <c r="I111" i="43"/>
  <c r="I106" i="43"/>
  <c r="I94" i="51"/>
  <c r="I149" i="50"/>
  <c r="I120" i="50"/>
  <c r="I143" i="48"/>
  <c r="I114" i="48"/>
  <c r="I86" i="48"/>
  <c r="I143" i="47"/>
  <c r="I138" i="47"/>
  <c r="I153" i="46"/>
  <c r="I150" i="46"/>
  <c r="I94" i="46"/>
  <c r="I89" i="46"/>
  <c r="I120" i="45"/>
  <c r="I115" i="45"/>
  <c r="I110" i="45"/>
  <c r="I143" i="44"/>
  <c r="I134" i="44"/>
  <c r="I160" i="43"/>
  <c r="I156" i="43"/>
  <c r="I103" i="43"/>
  <c r="I98" i="43"/>
  <c r="I108" i="51"/>
  <c r="I159" i="50"/>
  <c r="I102" i="50"/>
  <c r="I127" i="48"/>
  <c r="I109" i="48"/>
  <c r="I157" i="47"/>
  <c r="I133" i="47"/>
  <c r="I119" i="47"/>
  <c r="I108" i="47"/>
  <c r="I103" i="47"/>
  <c r="I98" i="47"/>
  <c r="I128" i="46"/>
  <c r="I147" i="45"/>
  <c r="I96" i="45"/>
  <c r="I91" i="45"/>
  <c r="I122" i="44"/>
  <c r="I117" i="44"/>
  <c r="I140" i="43"/>
  <c r="I136" i="43"/>
  <c r="I96" i="50"/>
  <c r="I151" i="48"/>
  <c r="I122" i="48"/>
  <c r="I104" i="48"/>
  <c r="I98" i="48"/>
  <c r="I154" i="47"/>
  <c r="I129" i="47"/>
  <c r="I114" i="47"/>
  <c r="I85" i="47"/>
  <c r="I110" i="46"/>
  <c r="I105" i="46"/>
  <c r="I134" i="45"/>
  <c r="I130" i="45"/>
  <c r="I156" i="44"/>
  <c r="I119" i="43"/>
  <c r="I114" i="43"/>
  <c r="H166" i="53"/>
  <c r="F163" i="53"/>
  <c r="O160" i="53"/>
  <c r="O159" i="53"/>
  <c r="P159" i="53" s="1"/>
  <c r="O158" i="53"/>
  <c r="O157" i="53"/>
  <c r="P157" i="53" s="1"/>
  <c r="O156" i="53"/>
  <c r="O155" i="53"/>
  <c r="P155" i="53" s="1"/>
  <c r="O154" i="53"/>
  <c r="P154" i="53" s="1"/>
  <c r="O153" i="53"/>
  <c r="O152" i="53"/>
  <c r="O151" i="53"/>
  <c r="O150" i="53"/>
  <c r="O149" i="53"/>
  <c r="P149" i="53" s="1"/>
  <c r="O148" i="53"/>
  <c r="O147" i="53"/>
  <c r="P147" i="53" s="1"/>
  <c r="O146" i="53"/>
  <c r="O145" i="53"/>
  <c r="P145" i="53" s="1"/>
  <c r="O144" i="53"/>
  <c r="P144" i="53" s="1"/>
  <c r="O143" i="53"/>
  <c r="O142" i="53"/>
  <c r="P142" i="53" s="1"/>
  <c r="O141" i="53"/>
  <c r="P141" i="53" s="1"/>
  <c r="O140" i="53"/>
  <c r="P140" i="53" s="1"/>
  <c r="O139" i="53"/>
  <c r="P139" i="53" s="1"/>
  <c r="O138" i="53"/>
  <c r="O137" i="53"/>
  <c r="P137" i="53" s="1"/>
  <c r="O136" i="53"/>
  <c r="O135" i="53"/>
  <c r="O134" i="53"/>
  <c r="P134" i="53" s="1"/>
  <c r="O133" i="53"/>
  <c r="P133" i="53" s="1"/>
  <c r="O132" i="53"/>
  <c r="P132" i="53" s="1"/>
  <c r="O131" i="53"/>
  <c r="P131" i="53" s="1"/>
  <c r="O130" i="53"/>
  <c r="P130" i="53" s="1"/>
  <c r="O129" i="53"/>
  <c r="O128" i="53"/>
  <c r="P128" i="53" s="1"/>
  <c r="O127" i="53"/>
  <c r="P127" i="53" s="1"/>
  <c r="O126" i="53"/>
  <c r="P126" i="53" s="1"/>
  <c r="O125" i="53"/>
  <c r="P125" i="53" s="1"/>
  <c r="P124" i="53"/>
  <c r="P123" i="53"/>
  <c r="O122" i="53"/>
  <c r="O121" i="53"/>
  <c r="O120" i="53"/>
  <c r="P120" i="53" s="1"/>
  <c r="O119" i="53"/>
  <c r="P119" i="53" s="1"/>
  <c r="O118" i="53"/>
  <c r="O117" i="53"/>
  <c r="O116" i="53"/>
  <c r="O115" i="53"/>
  <c r="O114" i="53"/>
  <c r="O113" i="53"/>
  <c r="O112" i="53"/>
  <c r="P112" i="53" s="1"/>
  <c r="O111" i="53"/>
  <c r="O110" i="53"/>
  <c r="O109" i="53"/>
  <c r="O108" i="53"/>
  <c r="O107" i="53"/>
  <c r="O106" i="53"/>
  <c r="O105" i="53"/>
  <c r="O104" i="53"/>
  <c r="P104" i="53" s="1"/>
  <c r="O103" i="53"/>
  <c r="O102" i="53"/>
  <c r="O101" i="53"/>
  <c r="O100" i="53"/>
  <c r="O99" i="53"/>
  <c r="O98" i="53"/>
  <c r="O97" i="53"/>
  <c r="O96" i="53"/>
  <c r="O95" i="53"/>
  <c r="O94" i="53"/>
  <c r="O93" i="53"/>
  <c r="O92" i="53"/>
  <c r="O91" i="53"/>
  <c r="O90" i="53"/>
  <c r="O89" i="53"/>
  <c r="O88" i="53"/>
  <c r="O87" i="53"/>
  <c r="O86" i="53"/>
  <c r="O85" i="53"/>
  <c r="P85" i="53" s="1"/>
  <c r="O84" i="53"/>
  <c r="O83" i="53"/>
  <c r="O82" i="53"/>
  <c r="P81" i="53"/>
  <c r="P80" i="53"/>
  <c r="O79" i="53"/>
  <c r="O78" i="53"/>
  <c r="I78" i="53"/>
  <c r="O77" i="53"/>
  <c r="P77" i="53" s="1"/>
  <c r="O76" i="53"/>
  <c r="O75" i="53"/>
  <c r="O74" i="53"/>
  <c r="O73" i="53"/>
  <c r="I73" i="53"/>
  <c r="O72" i="53"/>
  <c r="I72" i="53"/>
  <c r="O71" i="53"/>
  <c r="I71" i="53"/>
  <c r="O70" i="53"/>
  <c r="P70" i="53" s="1"/>
  <c r="O69" i="53"/>
  <c r="O68" i="53"/>
  <c r="O67" i="53"/>
  <c r="P67" i="53" s="1"/>
  <c r="I67" i="53"/>
  <c r="O66" i="53"/>
  <c r="P66" i="53" s="1"/>
  <c r="O65" i="53"/>
  <c r="I65" i="53"/>
  <c r="O64" i="53"/>
  <c r="I64" i="53"/>
  <c r="O63" i="53"/>
  <c r="P63" i="53" s="1"/>
  <c r="I63" i="53"/>
  <c r="O62" i="53"/>
  <c r="P62" i="53" s="1"/>
  <c r="I62" i="53"/>
  <c r="O61" i="53"/>
  <c r="I61" i="53"/>
  <c r="O60" i="53"/>
  <c r="O59" i="53"/>
  <c r="I59" i="53"/>
  <c r="O58" i="53"/>
  <c r="P58" i="53" s="1"/>
  <c r="O57" i="53"/>
  <c r="P57" i="53" s="1"/>
  <c r="I57" i="53"/>
  <c r="O56" i="53"/>
  <c r="I56" i="53"/>
  <c r="O55" i="53"/>
  <c r="P55" i="53" s="1"/>
  <c r="I55" i="53"/>
  <c r="O54" i="53"/>
  <c r="P54" i="53" s="1"/>
  <c r="I54" i="53"/>
  <c r="O53" i="53"/>
  <c r="I53" i="53"/>
  <c r="O52" i="53"/>
  <c r="O51" i="53"/>
  <c r="P51" i="53" s="1"/>
  <c r="O50" i="53"/>
  <c r="P50" i="53" s="1"/>
  <c r="I50" i="53"/>
  <c r="O49" i="53"/>
  <c r="I49" i="53"/>
  <c r="O48" i="53"/>
  <c r="I48" i="53"/>
  <c r="O47" i="53"/>
  <c r="P47" i="53" s="1"/>
  <c r="I47" i="53"/>
  <c r="O46" i="53"/>
  <c r="O45" i="53"/>
  <c r="O44" i="53"/>
  <c r="P44" i="53" s="1"/>
  <c r="I44" i="53"/>
  <c r="O43" i="53"/>
  <c r="P43" i="53" s="1"/>
  <c r="O42" i="53"/>
  <c r="I42" i="53"/>
  <c r="O41" i="53"/>
  <c r="I41" i="53"/>
  <c r="O40" i="53"/>
  <c r="I40" i="53"/>
  <c r="O39" i="53"/>
  <c r="O38" i="53"/>
  <c r="P38" i="53" s="1"/>
  <c r="O37" i="53"/>
  <c r="O36" i="53"/>
  <c r="P36" i="53" s="1"/>
  <c r="I36" i="53"/>
  <c r="O35" i="53"/>
  <c r="P35" i="53" s="1"/>
  <c r="O34" i="53"/>
  <c r="P34" i="53" s="1"/>
  <c r="O33" i="53"/>
  <c r="P33" i="53" s="1"/>
  <c r="I33" i="53"/>
  <c r="O32" i="53"/>
  <c r="P32" i="53" s="1"/>
  <c r="I32" i="53"/>
  <c r="O31" i="53"/>
  <c r="P31" i="53" s="1"/>
  <c r="O30" i="53"/>
  <c r="P30" i="53" s="1"/>
  <c r="O29" i="53"/>
  <c r="P29" i="53" s="1"/>
  <c r="I29" i="53"/>
  <c r="O28" i="53"/>
  <c r="P28" i="53" s="1"/>
  <c r="I28" i="53"/>
  <c r="O27" i="53"/>
  <c r="P27" i="53" s="1"/>
  <c r="O26" i="53"/>
  <c r="P26" i="53" s="1"/>
  <c r="O25" i="53"/>
  <c r="P25" i="53" s="1"/>
  <c r="I25" i="53"/>
  <c r="O24" i="53"/>
  <c r="P24" i="53" s="1"/>
  <c r="I24" i="53"/>
  <c r="O23" i="53"/>
  <c r="P23" i="53" s="1"/>
  <c r="O22" i="53"/>
  <c r="P22" i="53" s="1"/>
  <c r="O21" i="53"/>
  <c r="P21" i="53" s="1"/>
  <c r="I21" i="53"/>
  <c r="O20" i="53"/>
  <c r="I20" i="53"/>
  <c r="O19" i="53"/>
  <c r="P19" i="53" s="1"/>
  <c r="O18" i="53"/>
  <c r="P18" i="53" s="1"/>
  <c r="O17" i="53"/>
  <c r="P17" i="53" s="1"/>
  <c r="I17" i="53"/>
  <c r="O16" i="53"/>
  <c r="P16" i="53" s="1"/>
  <c r="I16" i="53"/>
  <c r="O15" i="53"/>
  <c r="P15" i="53" s="1"/>
  <c r="O14" i="53"/>
  <c r="P14" i="53" s="1"/>
  <c r="O13" i="53"/>
  <c r="P13" i="53" s="1"/>
  <c r="I13" i="53"/>
  <c r="O12" i="53"/>
  <c r="I12" i="53"/>
  <c r="O11" i="53"/>
  <c r="P11" i="53" s="1"/>
  <c r="O10" i="53"/>
  <c r="P10" i="53" s="1"/>
  <c r="I10" i="53"/>
  <c r="O9" i="53"/>
  <c r="P9" i="53" s="1"/>
  <c r="I9" i="53"/>
  <c r="O8" i="53"/>
  <c r="P8" i="53" s="1"/>
  <c r="O7" i="53"/>
  <c r="P7" i="53" s="1"/>
  <c r="O6" i="53"/>
  <c r="P6" i="53" s="1"/>
  <c r="I6" i="53"/>
  <c r="O5" i="53"/>
  <c r="I5" i="53"/>
  <c r="O4" i="53"/>
  <c r="P4" i="53" s="1"/>
  <c r="O3" i="53"/>
  <c r="P3" i="53" s="1"/>
  <c r="I3" i="53"/>
  <c r="H166" i="52"/>
  <c r="F163" i="52"/>
  <c r="O160" i="52"/>
  <c r="O159" i="52"/>
  <c r="P159" i="52" s="1"/>
  <c r="O158" i="52"/>
  <c r="O157" i="52"/>
  <c r="P157" i="52" s="1"/>
  <c r="O156" i="52"/>
  <c r="P156" i="52" s="1"/>
  <c r="O155" i="52"/>
  <c r="O154" i="52"/>
  <c r="O153" i="52"/>
  <c r="P153" i="52" s="1"/>
  <c r="O152" i="52"/>
  <c r="P152" i="52" s="1"/>
  <c r="O151" i="52"/>
  <c r="P151" i="52" s="1"/>
  <c r="O150" i="52"/>
  <c r="O149" i="52"/>
  <c r="P149" i="52" s="1"/>
  <c r="O148" i="52"/>
  <c r="O147" i="52"/>
  <c r="P147" i="52" s="1"/>
  <c r="O146" i="52"/>
  <c r="P146" i="52" s="1"/>
  <c r="O145" i="52"/>
  <c r="P145" i="52" s="1"/>
  <c r="O144" i="52"/>
  <c r="O143" i="52"/>
  <c r="P143" i="52" s="1"/>
  <c r="O142" i="52"/>
  <c r="O141" i="52"/>
  <c r="O140" i="52"/>
  <c r="O139" i="52"/>
  <c r="O138" i="52"/>
  <c r="P138" i="52" s="1"/>
  <c r="O137" i="52"/>
  <c r="O136" i="52"/>
  <c r="O135" i="52"/>
  <c r="P135" i="52" s="1"/>
  <c r="O134" i="52"/>
  <c r="O133" i="52"/>
  <c r="O132" i="52"/>
  <c r="P132" i="52" s="1"/>
  <c r="O131" i="52"/>
  <c r="O130" i="52"/>
  <c r="O129" i="52"/>
  <c r="O128" i="52"/>
  <c r="O127" i="52"/>
  <c r="P127" i="52" s="1"/>
  <c r="O126" i="52"/>
  <c r="P126" i="52" s="1"/>
  <c r="O125" i="52"/>
  <c r="P125" i="52" s="1"/>
  <c r="P124" i="52"/>
  <c r="P123" i="52"/>
  <c r="O122" i="52"/>
  <c r="O121" i="52"/>
  <c r="P121" i="52" s="1"/>
  <c r="O120" i="52"/>
  <c r="O119" i="52"/>
  <c r="P119" i="52" s="1"/>
  <c r="O118" i="52"/>
  <c r="O117" i="52"/>
  <c r="P117" i="52" s="1"/>
  <c r="O116" i="52"/>
  <c r="O115" i="52"/>
  <c r="O114" i="52"/>
  <c r="O113" i="52"/>
  <c r="P113" i="52" s="1"/>
  <c r="O112" i="52"/>
  <c r="O111" i="52"/>
  <c r="O110" i="52"/>
  <c r="O109" i="52"/>
  <c r="P109" i="52" s="1"/>
  <c r="O108" i="52"/>
  <c r="O107" i="52"/>
  <c r="O106" i="52"/>
  <c r="O105" i="52"/>
  <c r="P105" i="52" s="1"/>
  <c r="O104" i="52"/>
  <c r="O103" i="52"/>
  <c r="O102" i="52"/>
  <c r="P102" i="52" s="1"/>
  <c r="O101" i="52"/>
  <c r="P101" i="52" s="1"/>
  <c r="O100" i="52"/>
  <c r="O99" i="52"/>
  <c r="O98" i="52"/>
  <c r="O97" i="52"/>
  <c r="O96" i="52"/>
  <c r="O95" i="52"/>
  <c r="P95" i="52" s="1"/>
  <c r="O94" i="52"/>
  <c r="O93" i="52"/>
  <c r="P93" i="52" s="1"/>
  <c r="O92" i="52"/>
  <c r="P92" i="52" s="1"/>
  <c r="O91" i="52"/>
  <c r="O90" i="52"/>
  <c r="O89" i="52"/>
  <c r="P89" i="52" s="1"/>
  <c r="O88" i="52"/>
  <c r="O87" i="52"/>
  <c r="P87" i="52" s="1"/>
  <c r="O86" i="52"/>
  <c r="P86" i="52" s="1"/>
  <c r="O85" i="52"/>
  <c r="O84" i="52"/>
  <c r="O83" i="52"/>
  <c r="O82" i="52"/>
  <c r="P81" i="52"/>
  <c r="P80" i="52"/>
  <c r="O79" i="52"/>
  <c r="O78" i="52"/>
  <c r="I78" i="52"/>
  <c r="O77" i="52"/>
  <c r="O76" i="52"/>
  <c r="P76" i="52" s="1"/>
  <c r="I76" i="52"/>
  <c r="O75" i="52"/>
  <c r="I75" i="52"/>
  <c r="O74" i="52"/>
  <c r="P74" i="52" s="1"/>
  <c r="O73" i="52"/>
  <c r="P73" i="52" s="1"/>
  <c r="I73" i="52"/>
  <c r="O72" i="52"/>
  <c r="I72" i="52"/>
  <c r="O71" i="52"/>
  <c r="I71" i="52"/>
  <c r="O70" i="52"/>
  <c r="O69" i="52"/>
  <c r="I69" i="52"/>
  <c r="O68" i="52"/>
  <c r="I68" i="52"/>
  <c r="O67" i="52"/>
  <c r="I67" i="52"/>
  <c r="O66" i="52"/>
  <c r="O65" i="52"/>
  <c r="P65" i="52" s="1"/>
  <c r="I65" i="52"/>
  <c r="O64" i="52"/>
  <c r="I64" i="52"/>
  <c r="O63" i="52"/>
  <c r="I63" i="52"/>
  <c r="O62" i="52"/>
  <c r="O61" i="52"/>
  <c r="I61" i="52"/>
  <c r="O60" i="52"/>
  <c r="P60" i="52" s="1"/>
  <c r="I60" i="52"/>
  <c r="O59" i="52"/>
  <c r="P59" i="52" s="1"/>
  <c r="I59" i="52"/>
  <c r="O58" i="52"/>
  <c r="O57" i="52"/>
  <c r="P57" i="52" s="1"/>
  <c r="I57" i="52"/>
  <c r="O56" i="52"/>
  <c r="I56" i="52"/>
  <c r="O55" i="52"/>
  <c r="I55" i="52"/>
  <c r="O54" i="52"/>
  <c r="O53" i="52"/>
  <c r="P53" i="52" s="1"/>
  <c r="I53" i="52"/>
  <c r="O52" i="52"/>
  <c r="I52" i="52"/>
  <c r="O51" i="52"/>
  <c r="P51" i="52" s="1"/>
  <c r="O50" i="52"/>
  <c r="P50" i="52" s="1"/>
  <c r="I50" i="52"/>
  <c r="O49" i="52"/>
  <c r="I49" i="52"/>
  <c r="O48" i="52"/>
  <c r="I48" i="52"/>
  <c r="O47" i="52"/>
  <c r="O46" i="52"/>
  <c r="I46" i="52"/>
  <c r="O45" i="52"/>
  <c r="I45" i="52"/>
  <c r="O44" i="52"/>
  <c r="P44" i="52" s="1"/>
  <c r="I44" i="52"/>
  <c r="O43" i="52"/>
  <c r="O42" i="52"/>
  <c r="P42" i="52" s="1"/>
  <c r="I42" i="52"/>
  <c r="O41" i="52"/>
  <c r="I41" i="52"/>
  <c r="O40" i="52"/>
  <c r="I40" i="52"/>
  <c r="O39" i="52"/>
  <c r="O38" i="52"/>
  <c r="P38" i="52" s="1"/>
  <c r="I38" i="52"/>
  <c r="O37" i="52"/>
  <c r="P37" i="52" s="1"/>
  <c r="I37" i="52"/>
  <c r="O36" i="52"/>
  <c r="I36" i="52"/>
  <c r="O35" i="52"/>
  <c r="P35" i="52" s="1"/>
  <c r="O34" i="52"/>
  <c r="I34" i="52"/>
  <c r="O33" i="52"/>
  <c r="P33" i="52" s="1"/>
  <c r="I33" i="52"/>
  <c r="O32" i="52"/>
  <c r="I32" i="52"/>
  <c r="O31" i="52"/>
  <c r="O30" i="52"/>
  <c r="P30" i="52" s="1"/>
  <c r="I30" i="52"/>
  <c r="O29" i="52"/>
  <c r="I29" i="52"/>
  <c r="O28" i="52"/>
  <c r="I28" i="52"/>
  <c r="O27" i="52"/>
  <c r="P27" i="52" s="1"/>
  <c r="O26" i="52"/>
  <c r="I26" i="52"/>
  <c r="O25" i="52"/>
  <c r="I25" i="52"/>
  <c r="O24" i="52"/>
  <c r="I24" i="52"/>
  <c r="O23" i="52"/>
  <c r="O22" i="52"/>
  <c r="I22" i="52"/>
  <c r="O21" i="52"/>
  <c r="P21" i="52" s="1"/>
  <c r="I21" i="52"/>
  <c r="O20" i="52"/>
  <c r="P20" i="52" s="1"/>
  <c r="O19" i="52"/>
  <c r="I19" i="52"/>
  <c r="O18" i="52"/>
  <c r="I18" i="52"/>
  <c r="O17" i="52"/>
  <c r="P17" i="52" s="1"/>
  <c r="I17" i="52"/>
  <c r="O16" i="52"/>
  <c r="P16" i="52" s="1"/>
  <c r="I16" i="52"/>
  <c r="O15" i="52"/>
  <c r="I15" i="52"/>
  <c r="O14" i="52"/>
  <c r="I14" i="52"/>
  <c r="O13" i="52"/>
  <c r="I13" i="52"/>
  <c r="O12" i="52"/>
  <c r="P12" i="52" s="1"/>
  <c r="O11" i="52"/>
  <c r="P11" i="52" s="1"/>
  <c r="I11" i="52"/>
  <c r="O10" i="52"/>
  <c r="P10" i="52" s="1"/>
  <c r="O9" i="52"/>
  <c r="I9" i="52"/>
  <c r="O8" i="52"/>
  <c r="I8" i="52"/>
  <c r="O7" i="52"/>
  <c r="P7" i="52" s="1"/>
  <c r="O6" i="52"/>
  <c r="P6" i="52" s="1"/>
  <c r="I6" i="52"/>
  <c r="O5" i="52"/>
  <c r="P5" i="52" s="1"/>
  <c r="I5" i="52"/>
  <c r="O4" i="52"/>
  <c r="P4" i="52" s="1"/>
  <c r="I4" i="52"/>
  <c r="O3" i="52"/>
  <c r="H166" i="51"/>
  <c r="F163" i="51"/>
  <c r="O160" i="51"/>
  <c r="P160" i="51" s="1"/>
  <c r="O159" i="51"/>
  <c r="O158" i="51"/>
  <c r="O157" i="51"/>
  <c r="O156" i="51"/>
  <c r="O155" i="51"/>
  <c r="P155" i="51" s="1"/>
  <c r="O154" i="51"/>
  <c r="P154" i="51" s="1"/>
  <c r="O153" i="51"/>
  <c r="O152" i="51"/>
  <c r="P152" i="51" s="1"/>
  <c r="O151" i="51"/>
  <c r="P151" i="51" s="1"/>
  <c r="O150" i="51"/>
  <c r="P150" i="51" s="1"/>
  <c r="O149" i="51"/>
  <c r="P149" i="51" s="1"/>
  <c r="O148" i="51"/>
  <c r="O147" i="51"/>
  <c r="O146" i="51"/>
  <c r="O145" i="51"/>
  <c r="P145" i="51" s="1"/>
  <c r="O144" i="51"/>
  <c r="O143" i="51"/>
  <c r="P143" i="51" s="1"/>
  <c r="O142" i="51"/>
  <c r="P142" i="51" s="1"/>
  <c r="O141" i="51"/>
  <c r="O140" i="51"/>
  <c r="O139" i="51"/>
  <c r="O138" i="51"/>
  <c r="O137" i="51"/>
  <c r="P137" i="51" s="1"/>
  <c r="O136" i="51"/>
  <c r="O135" i="51"/>
  <c r="P135" i="51" s="1"/>
  <c r="O134" i="51"/>
  <c r="P134" i="51" s="1"/>
  <c r="O133" i="51"/>
  <c r="P133" i="51" s="1"/>
  <c r="O132" i="51"/>
  <c r="O131" i="51"/>
  <c r="O130" i="51"/>
  <c r="P130" i="51" s="1"/>
  <c r="O129" i="51"/>
  <c r="O128" i="51"/>
  <c r="P128" i="51" s="1"/>
  <c r="O127" i="51"/>
  <c r="P127" i="51" s="1"/>
  <c r="O126" i="51"/>
  <c r="O125" i="51"/>
  <c r="P124" i="51"/>
  <c r="P123" i="51"/>
  <c r="O122" i="51"/>
  <c r="P122" i="51" s="1"/>
  <c r="O121" i="51"/>
  <c r="O120" i="51"/>
  <c r="P120" i="51" s="1"/>
  <c r="O119" i="51"/>
  <c r="P119" i="51" s="1"/>
  <c r="O118" i="51"/>
  <c r="O117" i="51"/>
  <c r="O116" i="51"/>
  <c r="O115" i="51"/>
  <c r="P115" i="51" s="1"/>
  <c r="O114" i="51"/>
  <c r="P114" i="51" s="1"/>
  <c r="O113" i="51"/>
  <c r="O112" i="51"/>
  <c r="P112" i="51" s="1"/>
  <c r="O111" i="51"/>
  <c r="P111" i="51" s="1"/>
  <c r="O110" i="51"/>
  <c r="O109" i="51"/>
  <c r="O108" i="51"/>
  <c r="P108" i="51" s="1"/>
  <c r="O107" i="51"/>
  <c r="P107" i="51" s="1"/>
  <c r="O106" i="51"/>
  <c r="O105" i="51"/>
  <c r="P105" i="51" s="1"/>
  <c r="O104" i="51"/>
  <c r="P104" i="51" s="1"/>
  <c r="O103" i="51"/>
  <c r="O102" i="51"/>
  <c r="O101" i="51"/>
  <c r="O100" i="51"/>
  <c r="O99" i="51"/>
  <c r="P99" i="51" s="1"/>
  <c r="O98" i="51"/>
  <c r="P98" i="51" s="1"/>
  <c r="O97" i="51"/>
  <c r="O96" i="51"/>
  <c r="P96" i="51" s="1"/>
  <c r="O95" i="51"/>
  <c r="P95" i="51" s="1"/>
  <c r="O94" i="51"/>
  <c r="O93" i="51"/>
  <c r="O92" i="51"/>
  <c r="O91" i="51"/>
  <c r="P91" i="51" s="1"/>
  <c r="O90" i="51"/>
  <c r="P90" i="51" s="1"/>
  <c r="O89" i="51"/>
  <c r="O88" i="51"/>
  <c r="P88" i="51" s="1"/>
  <c r="O87" i="51"/>
  <c r="O86" i="51"/>
  <c r="O85" i="51"/>
  <c r="P85" i="51" s="1"/>
  <c r="O84" i="51"/>
  <c r="P84" i="51" s="1"/>
  <c r="O83" i="51"/>
  <c r="O82" i="51"/>
  <c r="P82" i="51" s="1"/>
  <c r="P81" i="51"/>
  <c r="P80" i="51"/>
  <c r="O79" i="51"/>
  <c r="I79" i="51"/>
  <c r="O78" i="51"/>
  <c r="P78" i="51" s="1"/>
  <c r="I78" i="51"/>
  <c r="O77" i="51"/>
  <c r="P77" i="51" s="1"/>
  <c r="I77" i="51"/>
  <c r="O76" i="51"/>
  <c r="P76" i="51" s="1"/>
  <c r="O75" i="51"/>
  <c r="P75" i="51" s="1"/>
  <c r="I75" i="51"/>
  <c r="O74" i="51"/>
  <c r="I74" i="51"/>
  <c r="O73" i="51"/>
  <c r="O72" i="51"/>
  <c r="P72" i="51" s="1"/>
  <c r="I72" i="51"/>
  <c r="O71" i="51"/>
  <c r="P71" i="51" s="1"/>
  <c r="I71" i="51"/>
  <c r="O70" i="51"/>
  <c r="I70" i="51"/>
  <c r="O69" i="51"/>
  <c r="P69" i="51" s="1"/>
  <c r="O68" i="51"/>
  <c r="P68" i="51" s="1"/>
  <c r="I68" i="51"/>
  <c r="O67" i="51"/>
  <c r="I67" i="51"/>
  <c r="O66" i="51"/>
  <c r="I66" i="51"/>
  <c r="O65" i="51"/>
  <c r="P65" i="51" s="1"/>
  <c r="I65" i="51"/>
  <c r="O64" i="51"/>
  <c r="P64" i="51" s="1"/>
  <c r="I64" i="51"/>
  <c r="O63" i="51"/>
  <c r="P63" i="51" s="1"/>
  <c r="I63" i="51"/>
  <c r="O62" i="51"/>
  <c r="O61" i="51"/>
  <c r="I61" i="51"/>
  <c r="O60" i="51"/>
  <c r="I60" i="51"/>
  <c r="O59" i="51"/>
  <c r="I59" i="51"/>
  <c r="O58" i="51"/>
  <c r="I58" i="51"/>
  <c r="O57" i="51"/>
  <c r="I57" i="51"/>
  <c r="O56" i="51"/>
  <c r="P56" i="51" s="1"/>
  <c r="I56" i="51"/>
  <c r="O55" i="51"/>
  <c r="P55" i="51" s="1"/>
  <c r="I55" i="51"/>
  <c r="O54" i="51"/>
  <c r="P54" i="51" s="1"/>
  <c r="O53" i="51"/>
  <c r="I53" i="51"/>
  <c r="O52" i="51"/>
  <c r="P52" i="51" s="1"/>
  <c r="I52" i="51"/>
  <c r="O51" i="51"/>
  <c r="P51" i="51" s="1"/>
  <c r="O50" i="51"/>
  <c r="I50" i="51"/>
  <c r="O49" i="51"/>
  <c r="P49" i="51" s="1"/>
  <c r="I49" i="51"/>
  <c r="O48" i="51"/>
  <c r="P48" i="51" s="1"/>
  <c r="O47" i="51"/>
  <c r="P47" i="51" s="1"/>
  <c r="O46" i="51"/>
  <c r="I46" i="51"/>
  <c r="O45" i="51"/>
  <c r="P45" i="51" s="1"/>
  <c r="I45" i="51"/>
  <c r="O44" i="51"/>
  <c r="P44" i="51" s="1"/>
  <c r="O43" i="51"/>
  <c r="P43" i="51" s="1"/>
  <c r="O42" i="51"/>
  <c r="I42" i="51"/>
  <c r="O41" i="51"/>
  <c r="P41" i="51" s="1"/>
  <c r="I41" i="51"/>
  <c r="O40" i="51"/>
  <c r="P40" i="51" s="1"/>
  <c r="O39" i="51"/>
  <c r="P39" i="51" s="1"/>
  <c r="O38" i="51"/>
  <c r="I38" i="51"/>
  <c r="O37" i="51"/>
  <c r="P37" i="51" s="1"/>
  <c r="I37" i="51"/>
  <c r="O36" i="51"/>
  <c r="P36" i="51" s="1"/>
  <c r="O35" i="51"/>
  <c r="P35" i="51" s="1"/>
  <c r="O34" i="51"/>
  <c r="I34" i="51"/>
  <c r="O33" i="51"/>
  <c r="P33" i="51" s="1"/>
  <c r="I33" i="51"/>
  <c r="O32" i="51"/>
  <c r="P32" i="51" s="1"/>
  <c r="O31" i="51"/>
  <c r="P31" i="51" s="1"/>
  <c r="O30" i="51"/>
  <c r="I30" i="51"/>
  <c r="O29" i="51"/>
  <c r="P29" i="51" s="1"/>
  <c r="I29" i="51"/>
  <c r="O28" i="51"/>
  <c r="P28" i="51" s="1"/>
  <c r="O27" i="51"/>
  <c r="P27" i="51" s="1"/>
  <c r="O26" i="51"/>
  <c r="I26" i="51"/>
  <c r="O25" i="51"/>
  <c r="P25" i="51" s="1"/>
  <c r="I25" i="51"/>
  <c r="O24" i="51"/>
  <c r="P24" i="51" s="1"/>
  <c r="O23" i="51"/>
  <c r="P23" i="51" s="1"/>
  <c r="O22" i="51"/>
  <c r="I22" i="51"/>
  <c r="O21" i="51"/>
  <c r="P21" i="51" s="1"/>
  <c r="I21" i="51"/>
  <c r="O20" i="51"/>
  <c r="P20" i="51" s="1"/>
  <c r="O19" i="51"/>
  <c r="P19" i="51" s="1"/>
  <c r="O18" i="51"/>
  <c r="I18" i="51"/>
  <c r="O17" i="51"/>
  <c r="P17" i="51" s="1"/>
  <c r="I17" i="51"/>
  <c r="O16" i="51"/>
  <c r="P16" i="51" s="1"/>
  <c r="O15" i="51"/>
  <c r="P15" i="51" s="1"/>
  <c r="O14" i="51"/>
  <c r="I14" i="51"/>
  <c r="O13" i="51"/>
  <c r="P13" i="51" s="1"/>
  <c r="I13" i="51"/>
  <c r="O12" i="51"/>
  <c r="P12" i="51" s="1"/>
  <c r="O11" i="51"/>
  <c r="P11" i="51" s="1"/>
  <c r="O10" i="51"/>
  <c r="P10" i="51" s="1"/>
  <c r="O9" i="51"/>
  <c r="P9" i="51" s="1"/>
  <c r="I9" i="51"/>
  <c r="O8" i="51"/>
  <c r="P8" i="51" s="1"/>
  <c r="I8" i="51"/>
  <c r="O7" i="51"/>
  <c r="I7" i="51"/>
  <c r="O6" i="51"/>
  <c r="P6" i="51" s="1"/>
  <c r="I6" i="51"/>
  <c r="O5" i="51"/>
  <c r="P5" i="51" s="1"/>
  <c r="O4" i="51"/>
  <c r="P4" i="51" s="1"/>
  <c r="O3" i="51"/>
  <c r="H166" i="50"/>
  <c r="F163" i="50"/>
  <c r="O160" i="50"/>
  <c r="O159" i="50"/>
  <c r="P159" i="50" s="1"/>
  <c r="O158" i="50"/>
  <c r="O157" i="50"/>
  <c r="O156" i="50"/>
  <c r="O155" i="50"/>
  <c r="O154" i="50"/>
  <c r="O153" i="50"/>
  <c r="P153" i="50" s="1"/>
  <c r="O152" i="50"/>
  <c r="O151" i="50"/>
  <c r="P151" i="50" s="1"/>
  <c r="O150" i="50"/>
  <c r="O149" i="50"/>
  <c r="O148" i="50"/>
  <c r="O147" i="50"/>
  <c r="P147" i="50" s="1"/>
  <c r="O146" i="50"/>
  <c r="O145" i="50"/>
  <c r="O144" i="50"/>
  <c r="O143" i="50"/>
  <c r="O142" i="50"/>
  <c r="O141" i="50"/>
  <c r="P141" i="50" s="1"/>
  <c r="O140" i="50"/>
  <c r="O139" i="50"/>
  <c r="O138" i="50"/>
  <c r="O137" i="50"/>
  <c r="O136" i="50"/>
  <c r="P136" i="50" s="1"/>
  <c r="O135" i="50"/>
  <c r="O134" i="50"/>
  <c r="O133" i="50"/>
  <c r="O132" i="50"/>
  <c r="O131" i="50"/>
  <c r="P131" i="50" s="1"/>
  <c r="O130" i="50"/>
  <c r="O129" i="50"/>
  <c r="O128" i="50"/>
  <c r="O127" i="50"/>
  <c r="P127" i="50" s="1"/>
  <c r="O126" i="50"/>
  <c r="O125" i="50"/>
  <c r="P124" i="50"/>
  <c r="P123" i="50"/>
  <c r="O122" i="50"/>
  <c r="O121" i="50"/>
  <c r="P121" i="50" s="1"/>
  <c r="O120" i="50"/>
  <c r="O119" i="50"/>
  <c r="O118" i="50"/>
  <c r="O117" i="50"/>
  <c r="O116" i="50"/>
  <c r="O115" i="50"/>
  <c r="P115" i="50" s="1"/>
  <c r="O114" i="50"/>
  <c r="O113" i="50"/>
  <c r="O112" i="50"/>
  <c r="P112" i="50" s="1"/>
  <c r="O111" i="50"/>
  <c r="P111" i="50" s="1"/>
  <c r="O110" i="50"/>
  <c r="P110" i="50" s="1"/>
  <c r="O109" i="50"/>
  <c r="O108" i="50"/>
  <c r="O107" i="50"/>
  <c r="O106" i="50"/>
  <c r="O105" i="50"/>
  <c r="O104" i="50"/>
  <c r="O103" i="50"/>
  <c r="P103" i="50" s="1"/>
  <c r="O102" i="50"/>
  <c r="O101" i="50"/>
  <c r="O100" i="50"/>
  <c r="O99" i="50"/>
  <c r="P99" i="50" s="1"/>
  <c r="O98" i="50"/>
  <c r="O97" i="50"/>
  <c r="O96" i="50"/>
  <c r="O95" i="50"/>
  <c r="P95" i="50" s="1"/>
  <c r="O94" i="50"/>
  <c r="O93" i="50"/>
  <c r="O92" i="50"/>
  <c r="O91" i="50"/>
  <c r="O90" i="50"/>
  <c r="O89" i="50"/>
  <c r="O88" i="50"/>
  <c r="P88" i="50" s="1"/>
  <c r="O87" i="50"/>
  <c r="P87" i="50" s="1"/>
  <c r="O86" i="50"/>
  <c r="O85" i="50"/>
  <c r="O84" i="50"/>
  <c r="O83" i="50"/>
  <c r="O82" i="50"/>
  <c r="P81" i="50"/>
  <c r="P80" i="50"/>
  <c r="O79" i="50"/>
  <c r="O78" i="50"/>
  <c r="I78" i="50"/>
  <c r="O77" i="50"/>
  <c r="O76" i="50"/>
  <c r="I76" i="50"/>
  <c r="O75" i="50"/>
  <c r="O74" i="50"/>
  <c r="O73" i="50"/>
  <c r="O72" i="50"/>
  <c r="I72" i="50"/>
  <c r="O71" i="50"/>
  <c r="I71" i="50"/>
  <c r="O70" i="50"/>
  <c r="O69" i="50"/>
  <c r="I69" i="50"/>
  <c r="O68" i="50"/>
  <c r="O67" i="50"/>
  <c r="P67" i="50" s="1"/>
  <c r="O66" i="50"/>
  <c r="O65" i="50"/>
  <c r="O64" i="50"/>
  <c r="I64" i="50"/>
  <c r="O63" i="50"/>
  <c r="I63" i="50"/>
  <c r="O62" i="50"/>
  <c r="P62" i="50" s="1"/>
  <c r="O61" i="50"/>
  <c r="I61" i="50"/>
  <c r="O60" i="50"/>
  <c r="O59" i="50"/>
  <c r="I59" i="50"/>
  <c r="O58" i="50"/>
  <c r="O57" i="50"/>
  <c r="I57" i="50"/>
  <c r="O56" i="50"/>
  <c r="I56" i="50"/>
  <c r="O55" i="50"/>
  <c r="I55" i="50"/>
  <c r="O54" i="50"/>
  <c r="O53" i="50"/>
  <c r="I53" i="50"/>
  <c r="O52" i="50"/>
  <c r="I52" i="50"/>
  <c r="O51" i="50"/>
  <c r="I51" i="50"/>
  <c r="O50" i="50"/>
  <c r="O49" i="50"/>
  <c r="I49" i="50"/>
  <c r="O48" i="50"/>
  <c r="I48" i="50"/>
  <c r="O47" i="50"/>
  <c r="P47" i="50" s="1"/>
  <c r="I47" i="50"/>
  <c r="O46" i="50"/>
  <c r="P46" i="50" s="1"/>
  <c r="O45" i="50"/>
  <c r="O44" i="50"/>
  <c r="I44" i="50"/>
  <c r="O43" i="50"/>
  <c r="O42" i="50"/>
  <c r="O41" i="50"/>
  <c r="I41" i="50"/>
  <c r="O40" i="50"/>
  <c r="I40" i="50"/>
  <c r="O39" i="50"/>
  <c r="O38" i="50"/>
  <c r="P38" i="50" s="1"/>
  <c r="I38" i="50"/>
  <c r="O37" i="50"/>
  <c r="P37" i="50" s="1"/>
  <c r="O36" i="50"/>
  <c r="I36" i="50"/>
  <c r="O35" i="50"/>
  <c r="O34" i="50"/>
  <c r="O33" i="50"/>
  <c r="I33" i="50"/>
  <c r="O32" i="50"/>
  <c r="I32" i="50"/>
  <c r="O31" i="50"/>
  <c r="P31" i="50" s="1"/>
  <c r="O30" i="50"/>
  <c r="P30" i="50" s="1"/>
  <c r="I30" i="50"/>
  <c r="O29" i="50"/>
  <c r="I29" i="50"/>
  <c r="O28" i="50"/>
  <c r="I28" i="50"/>
  <c r="O27" i="50"/>
  <c r="I27" i="50"/>
  <c r="O26" i="50"/>
  <c r="I26" i="50"/>
  <c r="O25" i="50"/>
  <c r="I25" i="50"/>
  <c r="O24" i="50"/>
  <c r="I24" i="50"/>
  <c r="O23" i="50"/>
  <c r="I23" i="50"/>
  <c r="O22" i="50"/>
  <c r="P22" i="50" s="1"/>
  <c r="O21" i="50"/>
  <c r="O20" i="50"/>
  <c r="I20" i="50"/>
  <c r="O19" i="50"/>
  <c r="O18" i="50"/>
  <c r="O17" i="50"/>
  <c r="I17" i="50"/>
  <c r="O16" i="50"/>
  <c r="I16" i="50"/>
  <c r="O15" i="50"/>
  <c r="I15" i="50"/>
  <c r="O14" i="50"/>
  <c r="I14" i="50"/>
  <c r="O13" i="50"/>
  <c r="P13" i="50" s="1"/>
  <c r="I13" i="50"/>
  <c r="O12" i="50"/>
  <c r="O11" i="50"/>
  <c r="P11" i="50" s="1"/>
  <c r="O10" i="50"/>
  <c r="O9" i="50"/>
  <c r="I9" i="50"/>
  <c r="O8" i="50"/>
  <c r="I8" i="50"/>
  <c r="O7" i="50"/>
  <c r="O6" i="50"/>
  <c r="P6" i="50" s="1"/>
  <c r="I6" i="50"/>
  <c r="O5" i="50"/>
  <c r="O4" i="50"/>
  <c r="P4" i="50" s="1"/>
  <c r="I4" i="50"/>
  <c r="O3" i="50"/>
  <c r="I3" i="50"/>
  <c r="H166" i="48"/>
  <c r="F163" i="48"/>
  <c r="P124" i="48"/>
  <c r="P123" i="48"/>
  <c r="P81" i="48"/>
  <c r="P80" i="48"/>
  <c r="I79" i="48"/>
  <c r="I78" i="48"/>
  <c r="I77" i="48"/>
  <c r="I75" i="48"/>
  <c r="I74" i="48"/>
  <c r="I73" i="48"/>
  <c r="I72" i="48"/>
  <c r="I71" i="48"/>
  <c r="I70" i="48"/>
  <c r="I68" i="48"/>
  <c r="I67" i="48"/>
  <c r="I66" i="48"/>
  <c r="I65" i="48"/>
  <c r="I64" i="48"/>
  <c r="I63" i="48"/>
  <c r="I60" i="48"/>
  <c r="I59" i="48"/>
  <c r="I58" i="48"/>
  <c r="I57" i="48"/>
  <c r="I56" i="48"/>
  <c r="I55" i="48"/>
  <c r="I52" i="48"/>
  <c r="I51" i="48"/>
  <c r="P49" i="48"/>
  <c r="I49" i="48"/>
  <c r="I48" i="48"/>
  <c r="I45" i="48"/>
  <c r="I44" i="48"/>
  <c r="I43" i="48"/>
  <c r="I42" i="48"/>
  <c r="I41" i="48"/>
  <c r="I40" i="48"/>
  <c r="I37" i="48"/>
  <c r="I36" i="48"/>
  <c r="I35" i="48"/>
  <c r="I34" i="48"/>
  <c r="I33" i="48"/>
  <c r="I32" i="48"/>
  <c r="I31" i="48"/>
  <c r="I29" i="48"/>
  <c r="I28" i="48"/>
  <c r="I27" i="48"/>
  <c r="I26" i="48"/>
  <c r="I25" i="48"/>
  <c r="I24" i="48"/>
  <c r="I23" i="48"/>
  <c r="I22" i="48"/>
  <c r="I21" i="48"/>
  <c r="I20" i="48"/>
  <c r="I19" i="48"/>
  <c r="I15" i="48"/>
  <c r="I14" i="48"/>
  <c r="I13" i="48"/>
  <c r="I11" i="48"/>
  <c r="I10" i="48"/>
  <c r="I8" i="48"/>
  <c r="I7" i="48"/>
  <c r="I6" i="48"/>
  <c r="I5" i="48"/>
  <c r="I4" i="48"/>
  <c r="H166" i="47"/>
  <c r="F163" i="47"/>
  <c r="P124" i="47"/>
  <c r="P123" i="47"/>
  <c r="P102" i="47"/>
  <c r="P81" i="47"/>
  <c r="P80" i="47"/>
  <c r="I78" i="47"/>
  <c r="I77" i="47"/>
  <c r="I75" i="47"/>
  <c r="I73" i="47"/>
  <c r="I72" i="47"/>
  <c r="I71" i="47"/>
  <c r="I70" i="47"/>
  <c r="I68" i="47"/>
  <c r="I67" i="47"/>
  <c r="I65" i="47"/>
  <c r="I64" i="47"/>
  <c r="I63" i="47"/>
  <c r="I62" i="47"/>
  <c r="I60" i="47"/>
  <c r="I57" i="47"/>
  <c r="I56" i="47"/>
  <c r="I55" i="47"/>
  <c r="I54" i="47"/>
  <c r="I52" i="47"/>
  <c r="I50" i="47"/>
  <c r="I49" i="47"/>
  <c r="I48" i="47"/>
  <c r="I47" i="47"/>
  <c r="I46" i="47"/>
  <c r="I42" i="47"/>
  <c r="I41" i="47"/>
  <c r="I40" i="47"/>
  <c r="I37" i="47"/>
  <c r="I36" i="47"/>
  <c r="I35" i="47"/>
  <c r="I34" i="47"/>
  <c r="I33" i="47"/>
  <c r="I32" i="47"/>
  <c r="I31" i="47"/>
  <c r="I30" i="47"/>
  <c r="I26" i="47"/>
  <c r="I25" i="47"/>
  <c r="I24" i="47"/>
  <c r="I21" i="47"/>
  <c r="I20" i="47"/>
  <c r="I19" i="47"/>
  <c r="I18" i="47"/>
  <c r="I17" i="47"/>
  <c r="I16" i="47"/>
  <c r="P15" i="47"/>
  <c r="I15" i="47"/>
  <c r="I14" i="47"/>
  <c r="I13" i="47"/>
  <c r="I11" i="47"/>
  <c r="I10" i="47"/>
  <c r="I9" i="47"/>
  <c r="I8" i="47"/>
  <c r="I7" i="47"/>
  <c r="I6" i="47"/>
  <c r="I4" i="47"/>
  <c r="H166" i="46"/>
  <c r="F163" i="46"/>
  <c r="P124" i="46"/>
  <c r="P123" i="46"/>
  <c r="P81" i="46"/>
  <c r="P80" i="46"/>
  <c r="I76" i="46"/>
  <c r="I75" i="46"/>
  <c r="I73" i="46"/>
  <c r="I71" i="46"/>
  <c r="I69" i="46"/>
  <c r="I67" i="46"/>
  <c r="I65" i="46"/>
  <c r="I63" i="46"/>
  <c r="I61" i="46"/>
  <c r="I59" i="46"/>
  <c r="I57" i="46"/>
  <c r="I55" i="46"/>
  <c r="I54" i="46"/>
  <c r="I53" i="46"/>
  <c r="I52" i="46"/>
  <c r="I51" i="46"/>
  <c r="I50" i="46"/>
  <c r="I49" i="46"/>
  <c r="I48" i="46"/>
  <c r="I46" i="46"/>
  <c r="I45" i="46"/>
  <c r="I44" i="46"/>
  <c r="I43" i="46"/>
  <c r="I42" i="46"/>
  <c r="I41" i="46"/>
  <c r="I40" i="46"/>
  <c r="I39" i="46"/>
  <c r="I38" i="46"/>
  <c r="I37" i="46"/>
  <c r="I36" i="46"/>
  <c r="I35" i="46"/>
  <c r="I34" i="46"/>
  <c r="I33" i="46"/>
  <c r="I32" i="46"/>
  <c r="I30" i="46"/>
  <c r="I29" i="46"/>
  <c r="I28" i="46"/>
  <c r="I27" i="46"/>
  <c r="I26" i="46"/>
  <c r="I25" i="46"/>
  <c r="I24" i="46"/>
  <c r="I23" i="46"/>
  <c r="I22" i="46"/>
  <c r="I21" i="46"/>
  <c r="I20" i="46"/>
  <c r="I19" i="46"/>
  <c r="I18" i="46"/>
  <c r="I17" i="46"/>
  <c r="I16" i="46"/>
  <c r="I14" i="46"/>
  <c r="I13" i="46"/>
  <c r="I12" i="46"/>
  <c r="I10" i="46"/>
  <c r="I9" i="46"/>
  <c r="I7" i="46"/>
  <c r="I6" i="46"/>
  <c r="I5" i="46"/>
  <c r="O179" i="45"/>
  <c r="O183" i="45" s="1"/>
  <c r="H166" i="45"/>
  <c r="F163" i="45"/>
  <c r="O160" i="45"/>
  <c r="P160" i="45" s="1"/>
  <c r="O159" i="45"/>
  <c r="O158" i="45"/>
  <c r="P158" i="45" s="1"/>
  <c r="O157" i="45"/>
  <c r="P157" i="45" s="1"/>
  <c r="O156" i="45"/>
  <c r="P156" i="45" s="1"/>
  <c r="O155" i="45"/>
  <c r="P155" i="45" s="1"/>
  <c r="O154" i="45"/>
  <c r="P154" i="45" s="1"/>
  <c r="O153" i="45"/>
  <c r="O152" i="45"/>
  <c r="P152" i="45" s="1"/>
  <c r="O151" i="45"/>
  <c r="P151" i="45" s="1"/>
  <c r="O150" i="45"/>
  <c r="P150" i="45" s="1"/>
  <c r="O149" i="45"/>
  <c r="P149" i="45" s="1"/>
  <c r="O148" i="45"/>
  <c r="P148" i="45" s="1"/>
  <c r="O147" i="45"/>
  <c r="O146" i="45"/>
  <c r="P146" i="45" s="1"/>
  <c r="O145" i="45"/>
  <c r="P145" i="45" s="1"/>
  <c r="O144" i="45"/>
  <c r="P144" i="45" s="1"/>
  <c r="O143" i="45"/>
  <c r="P143" i="45" s="1"/>
  <c r="O142" i="45"/>
  <c r="P142" i="45" s="1"/>
  <c r="O141" i="45"/>
  <c r="P141" i="45" s="1"/>
  <c r="O140" i="45"/>
  <c r="P140" i="45" s="1"/>
  <c r="O139" i="45"/>
  <c r="P139" i="45" s="1"/>
  <c r="O138" i="45"/>
  <c r="P138" i="45" s="1"/>
  <c r="O137" i="45"/>
  <c r="P137" i="45" s="1"/>
  <c r="O136" i="45"/>
  <c r="P136" i="45" s="1"/>
  <c r="O135" i="45"/>
  <c r="P135" i="45" s="1"/>
  <c r="O134" i="45"/>
  <c r="P134" i="45" s="1"/>
  <c r="O133" i="45"/>
  <c r="P133" i="45" s="1"/>
  <c r="O132" i="45"/>
  <c r="P132" i="45" s="1"/>
  <c r="O131" i="45"/>
  <c r="P131" i="45" s="1"/>
  <c r="O130" i="45"/>
  <c r="P130" i="45" s="1"/>
  <c r="O129" i="45"/>
  <c r="P129" i="45" s="1"/>
  <c r="O128" i="45"/>
  <c r="P128" i="45" s="1"/>
  <c r="O127" i="45"/>
  <c r="P127" i="45" s="1"/>
  <c r="O126" i="45"/>
  <c r="P126" i="45" s="1"/>
  <c r="O125" i="45"/>
  <c r="P124" i="45"/>
  <c r="P123" i="45"/>
  <c r="O122" i="45"/>
  <c r="P122" i="45" s="1"/>
  <c r="O121" i="45"/>
  <c r="P121" i="45" s="1"/>
  <c r="O120" i="45"/>
  <c r="P120" i="45" s="1"/>
  <c r="O119" i="45"/>
  <c r="P119" i="45" s="1"/>
  <c r="O118" i="45"/>
  <c r="P118" i="45" s="1"/>
  <c r="O117" i="45"/>
  <c r="O116" i="45"/>
  <c r="P116" i="45" s="1"/>
  <c r="O115" i="45"/>
  <c r="P115" i="45" s="1"/>
  <c r="O114" i="45"/>
  <c r="P114" i="45" s="1"/>
  <c r="O113" i="45"/>
  <c r="P113" i="45" s="1"/>
  <c r="O112" i="45"/>
  <c r="P112" i="45" s="1"/>
  <c r="O111" i="45"/>
  <c r="P111" i="45" s="1"/>
  <c r="O110" i="45"/>
  <c r="P110" i="45" s="1"/>
  <c r="O109" i="45"/>
  <c r="O108" i="45"/>
  <c r="P108" i="45" s="1"/>
  <c r="O107" i="45"/>
  <c r="P107" i="45" s="1"/>
  <c r="O106" i="45"/>
  <c r="P106" i="45" s="1"/>
  <c r="O105" i="45"/>
  <c r="P105" i="45" s="1"/>
  <c r="O104" i="45"/>
  <c r="P104" i="45" s="1"/>
  <c r="O103" i="45"/>
  <c r="P103" i="45" s="1"/>
  <c r="O102" i="45"/>
  <c r="P102" i="45" s="1"/>
  <c r="O101" i="45"/>
  <c r="O100" i="45"/>
  <c r="P100" i="45" s="1"/>
  <c r="O99" i="45"/>
  <c r="P99" i="45" s="1"/>
  <c r="O98" i="45"/>
  <c r="P98" i="45" s="1"/>
  <c r="O97" i="45"/>
  <c r="P97" i="45" s="1"/>
  <c r="O96" i="45"/>
  <c r="P96" i="45" s="1"/>
  <c r="O95" i="45"/>
  <c r="P95" i="45" s="1"/>
  <c r="O94" i="45"/>
  <c r="P94" i="45" s="1"/>
  <c r="O93" i="45"/>
  <c r="P93" i="45" s="1"/>
  <c r="O92" i="45"/>
  <c r="P92" i="45" s="1"/>
  <c r="O91" i="45"/>
  <c r="P91" i="45" s="1"/>
  <c r="O90" i="45"/>
  <c r="P90" i="45" s="1"/>
  <c r="O89" i="45"/>
  <c r="P89" i="45" s="1"/>
  <c r="O88" i="45"/>
  <c r="P88" i="45" s="1"/>
  <c r="O87" i="45"/>
  <c r="P87" i="45" s="1"/>
  <c r="O86" i="45"/>
  <c r="P86" i="45" s="1"/>
  <c r="O85" i="45"/>
  <c r="P85" i="45" s="1"/>
  <c r="O84" i="45"/>
  <c r="P84" i="45" s="1"/>
  <c r="O83" i="45"/>
  <c r="P83" i="45" s="1"/>
  <c r="O82" i="45"/>
  <c r="P82" i="45" s="1"/>
  <c r="P81" i="45"/>
  <c r="P80" i="45"/>
  <c r="O79" i="45"/>
  <c r="P79" i="45" s="1"/>
  <c r="O78" i="45"/>
  <c r="P78" i="45" s="1"/>
  <c r="I78" i="45"/>
  <c r="O77" i="45"/>
  <c r="P77" i="45" s="1"/>
  <c r="I77" i="45"/>
  <c r="O76" i="45"/>
  <c r="P76" i="45" s="1"/>
  <c r="O75" i="45"/>
  <c r="P75" i="45" s="1"/>
  <c r="I75" i="45"/>
  <c r="O74" i="45"/>
  <c r="P74" i="45" s="1"/>
  <c r="O73" i="45"/>
  <c r="P73" i="45" s="1"/>
  <c r="I73" i="45"/>
  <c r="O72" i="45"/>
  <c r="P72" i="45" s="1"/>
  <c r="I72" i="45"/>
  <c r="O71" i="45"/>
  <c r="P71" i="45" s="1"/>
  <c r="I71" i="45"/>
  <c r="O70" i="45"/>
  <c r="P70" i="45" s="1"/>
  <c r="I70" i="45"/>
  <c r="O69" i="45"/>
  <c r="P69" i="45" s="1"/>
  <c r="O68" i="45"/>
  <c r="P68" i="45" s="1"/>
  <c r="I68" i="45"/>
  <c r="O67" i="45"/>
  <c r="P67" i="45" s="1"/>
  <c r="I67" i="45"/>
  <c r="O66" i="45"/>
  <c r="P66" i="45" s="1"/>
  <c r="O65" i="45"/>
  <c r="P65" i="45" s="1"/>
  <c r="I65" i="45"/>
  <c r="O64" i="45"/>
  <c r="P64" i="45" s="1"/>
  <c r="I64" i="45"/>
  <c r="O63" i="45"/>
  <c r="P63" i="45" s="1"/>
  <c r="I63" i="45"/>
  <c r="O62" i="45"/>
  <c r="P62" i="45" s="1"/>
  <c r="I62" i="45"/>
  <c r="O61" i="45"/>
  <c r="P61" i="45" s="1"/>
  <c r="O60" i="45"/>
  <c r="P60" i="45" s="1"/>
  <c r="I60" i="45"/>
  <c r="O59" i="45"/>
  <c r="P59" i="45" s="1"/>
  <c r="I59" i="45"/>
  <c r="O58" i="45"/>
  <c r="P58" i="45" s="1"/>
  <c r="O57" i="45"/>
  <c r="P57" i="45" s="1"/>
  <c r="I57" i="45"/>
  <c r="O56" i="45"/>
  <c r="P56" i="45" s="1"/>
  <c r="I56" i="45"/>
  <c r="O55" i="45"/>
  <c r="P55" i="45" s="1"/>
  <c r="I55" i="45"/>
  <c r="O54" i="45"/>
  <c r="P54" i="45" s="1"/>
  <c r="I54" i="45"/>
  <c r="O53" i="45"/>
  <c r="O52" i="45"/>
  <c r="P52" i="45" s="1"/>
  <c r="O51" i="45"/>
  <c r="O50" i="45"/>
  <c r="I50" i="45"/>
  <c r="O49" i="45"/>
  <c r="I49" i="45"/>
  <c r="O48" i="45"/>
  <c r="I48" i="45"/>
  <c r="O47" i="45"/>
  <c r="P47" i="45" s="1"/>
  <c r="I47" i="45"/>
  <c r="O46" i="45"/>
  <c r="I46" i="45"/>
  <c r="O45" i="45"/>
  <c r="O44" i="45"/>
  <c r="I44" i="45"/>
  <c r="O43" i="45"/>
  <c r="O42" i="45"/>
  <c r="P42" i="45" s="1"/>
  <c r="I42" i="45"/>
  <c r="O41" i="45"/>
  <c r="P41" i="45" s="1"/>
  <c r="I41" i="45"/>
  <c r="O40" i="45"/>
  <c r="P40" i="45" s="1"/>
  <c r="I40" i="45"/>
  <c r="O39" i="45"/>
  <c r="I39" i="45"/>
  <c r="O38" i="45"/>
  <c r="I38" i="45"/>
  <c r="O37" i="45"/>
  <c r="I37" i="45"/>
  <c r="O36" i="45"/>
  <c r="P36" i="45" s="1"/>
  <c r="O35" i="45"/>
  <c r="P35" i="45" s="1"/>
  <c r="O34" i="45"/>
  <c r="I34" i="45"/>
  <c r="O33" i="45"/>
  <c r="I33" i="45"/>
  <c r="O32" i="45"/>
  <c r="I32" i="45"/>
  <c r="O31" i="45"/>
  <c r="P31" i="45" s="1"/>
  <c r="I31" i="45"/>
  <c r="O30" i="45"/>
  <c r="I30" i="45"/>
  <c r="O29" i="45"/>
  <c r="I29" i="45"/>
  <c r="O28" i="45"/>
  <c r="P28" i="45" s="1"/>
  <c r="O27" i="45"/>
  <c r="P27" i="45" s="1"/>
  <c r="O26" i="45"/>
  <c r="P26" i="45" s="1"/>
  <c r="I26" i="45"/>
  <c r="O25" i="45"/>
  <c r="I25" i="45"/>
  <c r="O24" i="45"/>
  <c r="I24" i="45"/>
  <c r="O23" i="45"/>
  <c r="P23" i="45" s="1"/>
  <c r="I23" i="45"/>
  <c r="O22" i="45"/>
  <c r="I22" i="45"/>
  <c r="O21" i="45"/>
  <c r="I21" i="45"/>
  <c r="O20" i="45"/>
  <c r="P20" i="45" s="1"/>
  <c r="O19" i="45"/>
  <c r="P19" i="45" s="1"/>
  <c r="I19" i="45"/>
  <c r="O18" i="45"/>
  <c r="I18" i="45"/>
  <c r="O17" i="45"/>
  <c r="P17" i="45" s="1"/>
  <c r="I17" i="45"/>
  <c r="O16" i="45"/>
  <c r="I16" i="45"/>
  <c r="O15" i="45"/>
  <c r="I15" i="45"/>
  <c r="O14" i="45"/>
  <c r="P14" i="45" s="1"/>
  <c r="I14" i="45"/>
  <c r="O13" i="45"/>
  <c r="P13" i="45" s="1"/>
  <c r="I13" i="45"/>
  <c r="O12" i="45"/>
  <c r="I12" i="45"/>
  <c r="O11" i="45"/>
  <c r="P11" i="45" s="1"/>
  <c r="I11" i="45"/>
  <c r="O10" i="45"/>
  <c r="P10" i="45" s="1"/>
  <c r="O9" i="45"/>
  <c r="P9" i="45" s="1"/>
  <c r="O8" i="45"/>
  <c r="P8" i="45" s="1"/>
  <c r="I8" i="45"/>
  <c r="O7" i="45"/>
  <c r="I7" i="45"/>
  <c r="O6" i="45"/>
  <c r="P6" i="45" s="1"/>
  <c r="I6" i="45"/>
  <c r="O5" i="45"/>
  <c r="I5" i="45"/>
  <c r="O4" i="45"/>
  <c r="P4" i="45" s="1"/>
  <c r="I4" i="45"/>
  <c r="O3" i="45"/>
  <c r="H166" i="44"/>
  <c r="F163" i="44"/>
  <c r="O160" i="44"/>
  <c r="P160" i="44" s="1"/>
  <c r="O159" i="44"/>
  <c r="O158" i="44"/>
  <c r="O157" i="44"/>
  <c r="P157" i="44" s="1"/>
  <c r="O156" i="44"/>
  <c r="P156" i="44" s="1"/>
  <c r="O155" i="44"/>
  <c r="P155" i="44" s="1"/>
  <c r="O154" i="44"/>
  <c r="P154" i="44" s="1"/>
  <c r="O153" i="44"/>
  <c r="O152" i="44"/>
  <c r="P152" i="44" s="1"/>
  <c r="O151" i="44"/>
  <c r="P151" i="44" s="1"/>
  <c r="O150" i="44"/>
  <c r="P150" i="44" s="1"/>
  <c r="O149" i="44"/>
  <c r="P149" i="44" s="1"/>
  <c r="O148" i="44"/>
  <c r="P148" i="44" s="1"/>
  <c r="O147" i="44"/>
  <c r="O146" i="44"/>
  <c r="O145" i="44"/>
  <c r="P145" i="44" s="1"/>
  <c r="O144" i="44"/>
  <c r="P144" i="44" s="1"/>
  <c r="O143" i="44"/>
  <c r="P143" i="44" s="1"/>
  <c r="O142" i="44"/>
  <c r="P142" i="44" s="1"/>
  <c r="O141" i="44"/>
  <c r="P141" i="44" s="1"/>
  <c r="O140" i="44"/>
  <c r="P140" i="44" s="1"/>
  <c r="O139" i="44"/>
  <c r="O138" i="44"/>
  <c r="P138" i="44" s="1"/>
  <c r="O137" i="44"/>
  <c r="P137" i="44" s="1"/>
  <c r="O136" i="44"/>
  <c r="P136" i="44" s="1"/>
  <c r="O135" i="44"/>
  <c r="P135" i="44" s="1"/>
  <c r="O134" i="44"/>
  <c r="P134" i="44" s="1"/>
  <c r="O133" i="44"/>
  <c r="P133" i="44" s="1"/>
  <c r="O132" i="44"/>
  <c r="O131" i="44"/>
  <c r="P131" i="44" s="1"/>
  <c r="O130" i="44"/>
  <c r="P130" i="44" s="1"/>
  <c r="O129" i="44"/>
  <c r="P129" i="44" s="1"/>
  <c r="O128" i="44"/>
  <c r="P128" i="44" s="1"/>
  <c r="O127" i="44"/>
  <c r="P127" i="44" s="1"/>
  <c r="O126" i="44"/>
  <c r="P126" i="44" s="1"/>
  <c r="O125" i="44"/>
  <c r="P124" i="44"/>
  <c r="P123" i="44"/>
  <c r="O122" i="44"/>
  <c r="P122" i="44" s="1"/>
  <c r="O121" i="44"/>
  <c r="P121" i="44" s="1"/>
  <c r="O120" i="44"/>
  <c r="P120" i="44" s="1"/>
  <c r="O119" i="44"/>
  <c r="P119" i="44" s="1"/>
  <c r="O118" i="44"/>
  <c r="P118" i="44" s="1"/>
  <c r="O117" i="44"/>
  <c r="O116" i="44"/>
  <c r="O115" i="44"/>
  <c r="P115" i="44" s="1"/>
  <c r="O114" i="44"/>
  <c r="P114" i="44" s="1"/>
  <c r="O113" i="44"/>
  <c r="P113" i="44" s="1"/>
  <c r="O112" i="44"/>
  <c r="P112" i="44" s="1"/>
  <c r="O111" i="44"/>
  <c r="P111" i="44" s="1"/>
  <c r="O110" i="44"/>
  <c r="P110" i="44" s="1"/>
  <c r="O109" i="44"/>
  <c r="O108" i="44"/>
  <c r="O107" i="44"/>
  <c r="P107" i="44" s="1"/>
  <c r="O106" i="44"/>
  <c r="P106" i="44" s="1"/>
  <c r="O105" i="44"/>
  <c r="P105" i="44" s="1"/>
  <c r="O104" i="44"/>
  <c r="P104" i="44" s="1"/>
  <c r="O103" i="44"/>
  <c r="P103" i="44" s="1"/>
  <c r="O102" i="44"/>
  <c r="P102" i="44" s="1"/>
  <c r="O101" i="44"/>
  <c r="O100" i="44"/>
  <c r="O99" i="44"/>
  <c r="P99" i="44" s="1"/>
  <c r="O98" i="44"/>
  <c r="P98" i="44" s="1"/>
  <c r="O97" i="44"/>
  <c r="P97" i="44" s="1"/>
  <c r="O96" i="44"/>
  <c r="P96" i="44" s="1"/>
  <c r="O95" i="44"/>
  <c r="P95" i="44" s="1"/>
  <c r="O94" i="44"/>
  <c r="P94" i="44" s="1"/>
  <c r="O93" i="44"/>
  <c r="O92" i="44"/>
  <c r="O91" i="44"/>
  <c r="P91" i="44" s="1"/>
  <c r="O90" i="44"/>
  <c r="O89" i="44"/>
  <c r="P89" i="44" s="1"/>
  <c r="O88" i="44"/>
  <c r="P88" i="44" s="1"/>
  <c r="O87" i="44"/>
  <c r="P87" i="44" s="1"/>
  <c r="O86" i="44"/>
  <c r="O85" i="44"/>
  <c r="O84" i="44"/>
  <c r="P84" i="44" s="1"/>
  <c r="O83" i="44"/>
  <c r="O82" i="44"/>
  <c r="P82" i="44" s="1"/>
  <c r="P81" i="44"/>
  <c r="P80" i="44"/>
  <c r="O79" i="44"/>
  <c r="P79" i="44" s="1"/>
  <c r="O78" i="44"/>
  <c r="I78" i="44"/>
  <c r="O77" i="44"/>
  <c r="I77" i="44"/>
  <c r="O76" i="44"/>
  <c r="P76" i="44" s="1"/>
  <c r="I76" i="44"/>
  <c r="O75" i="44"/>
  <c r="P75" i="44" s="1"/>
  <c r="O74" i="44"/>
  <c r="O73" i="44"/>
  <c r="I73" i="44"/>
  <c r="O72" i="44"/>
  <c r="O71" i="44"/>
  <c r="I71" i="44"/>
  <c r="O70" i="44"/>
  <c r="P70" i="44" s="1"/>
  <c r="I70" i="44"/>
  <c r="O69" i="44"/>
  <c r="I69" i="44"/>
  <c r="O68" i="44"/>
  <c r="O67" i="44"/>
  <c r="P67" i="44" s="1"/>
  <c r="I67" i="44"/>
  <c r="O66" i="44"/>
  <c r="O65" i="44"/>
  <c r="I65" i="44"/>
  <c r="O64" i="44"/>
  <c r="O63" i="44"/>
  <c r="I63" i="44"/>
  <c r="O62" i="44"/>
  <c r="I62" i="44"/>
  <c r="O61" i="44"/>
  <c r="I61" i="44"/>
  <c r="O60" i="44"/>
  <c r="I60" i="44"/>
  <c r="O59" i="44"/>
  <c r="I59" i="44"/>
  <c r="O58" i="44"/>
  <c r="O57" i="44"/>
  <c r="I57" i="44"/>
  <c r="O56" i="44"/>
  <c r="O55" i="44"/>
  <c r="P55" i="44" s="1"/>
  <c r="I55" i="44"/>
  <c r="O54" i="44"/>
  <c r="P54" i="44" s="1"/>
  <c r="I54" i="44"/>
  <c r="O53" i="44"/>
  <c r="I53" i="44"/>
  <c r="O52" i="44"/>
  <c r="I52" i="44"/>
  <c r="O51" i="44"/>
  <c r="O50" i="44"/>
  <c r="I50" i="44"/>
  <c r="O49" i="44"/>
  <c r="O48" i="44"/>
  <c r="P48" i="44" s="1"/>
  <c r="I48" i="44"/>
  <c r="O47" i="44"/>
  <c r="I47" i="44"/>
  <c r="O46" i="44"/>
  <c r="P46" i="44" s="1"/>
  <c r="I46" i="44"/>
  <c r="O45" i="44"/>
  <c r="P45" i="44" s="1"/>
  <c r="O44" i="44"/>
  <c r="P44" i="44" s="1"/>
  <c r="O43" i="44"/>
  <c r="O42" i="44"/>
  <c r="I42" i="44"/>
  <c r="O41" i="44"/>
  <c r="I41" i="44"/>
  <c r="O40" i="44"/>
  <c r="P40" i="44" s="1"/>
  <c r="I40" i="44"/>
  <c r="O39" i="44"/>
  <c r="I39" i="44"/>
  <c r="O38" i="44"/>
  <c r="P38" i="44" s="1"/>
  <c r="O37" i="44"/>
  <c r="I37" i="44"/>
  <c r="O36" i="44"/>
  <c r="P36" i="44" s="1"/>
  <c r="I36" i="44"/>
  <c r="O35" i="44"/>
  <c r="O34" i="44"/>
  <c r="P34" i="44" s="1"/>
  <c r="I34" i="44"/>
  <c r="O33" i="44"/>
  <c r="I33" i="44"/>
  <c r="O32" i="44"/>
  <c r="P32" i="44" s="1"/>
  <c r="I32" i="44"/>
  <c r="O31" i="44"/>
  <c r="I31" i="44"/>
  <c r="O30" i="44"/>
  <c r="P30" i="44" s="1"/>
  <c r="O29" i="44"/>
  <c r="I29" i="44"/>
  <c r="O28" i="44"/>
  <c r="P28" i="44" s="1"/>
  <c r="I28" i="44"/>
  <c r="O27" i="44"/>
  <c r="O26" i="44"/>
  <c r="I26" i="44"/>
  <c r="O25" i="44"/>
  <c r="P25" i="44" s="1"/>
  <c r="O24" i="44"/>
  <c r="I24" i="44"/>
  <c r="O23" i="44"/>
  <c r="P23" i="44" s="1"/>
  <c r="I23" i="44"/>
  <c r="O22" i="44"/>
  <c r="P22" i="44" s="1"/>
  <c r="I22" i="44"/>
  <c r="O21" i="44"/>
  <c r="P21" i="44" s="1"/>
  <c r="O20" i="44"/>
  <c r="P20" i="44" s="1"/>
  <c r="I20" i="44"/>
  <c r="O19" i="44"/>
  <c r="I19" i="44"/>
  <c r="O18" i="44"/>
  <c r="P18" i="44" s="1"/>
  <c r="I18" i="44"/>
  <c r="O17" i="44"/>
  <c r="I17" i="44"/>
  <c r="O16" i="44"/>
  <c r="P16" i="44" s="1"/>
  <c r="O15" i="44"/>
  <c r="P15" i="44" s="1"/>
  <c r="I15" i="44"/>
  <c r="O14" i="44"/>
  <c r="P14" i="44" s="1"/>
  <c r="I14" i="44"/>
  <c r="O13" i="44"/>
  <c r="P13" i="44" s="1"/>
  <c r="O12" i="44"/>
  <c r="P12" i="44" s="1"/>
  <c r="I12" i="44"/>
  <c r="O11" i="44"/>
  <c r="P11" i="44" s="1"/>
  <c r="I11" i="44"/>
  <c r="O10" i="44"/>
  <c r="P10" i="44" s="1"/>
  <c r="O9" i="44"/>
  <c r="P9" i="44" s="1"/>
  <c r="I9" i="44"/>
  <c r="O8" i="44"/>
  <c r="P8" i="44" s="1"/>
  <c r="O7" i="44"/>
  <c r="P7" i="44" s="1"/>
  <c r="O6" i="44"/>
  <c r="P6" i="44" s="1"/>
  <c r="I6" i="44"/>
  <c r="O5" i="44"/>
  <c r="I5" i="44"/>
  <c r="O4" i="44"/>
  <c r="P4" i="44" s="1"/>
  <c r="I4" i="44"/>
  <c r="O3" i="44"/>
  <c r="H166" i="43"/>
  <c r="F163" i="43"/>
  <c r="P124" i="43"/>
  <c r="P123" i="43"/>
  <c r="P81" i="43"/>
  <c r="P80" i="43"/>
  <c r="I78" i="43"/>
  <c r="I77" i="43"/>
  <c r="I75" i="43"/>
  <c r="I73" i="43"/>
  <c r="I72" i="43"/>
  <c r="I71" i="43"/>
  <c r="I70" i="43"/>
  <c r="I68" i="43"/>
  <c r="I65" i="43"/>
  <c r="I64" i="43"/>
  <c r="I63" i="43"/>
  <c r="I62" i="43"/>
  <c r="I60" i="43"/>
  <c r="I57" i="43"/>
  <c r="I56" i="43"/>
  <c r="I55" i="43"/>
  <c r="I54" i="43"/>
  <c r="I52" i="43"/>
  <c r="I50" i="43"/>
  <c r="I49" i="43"/>
  <c r="I48" i="43"/>
  <c r="I47" i="43"/>
  <c r="I45" i="43"/>
  <c r="I42" i="43"/>
  <c r="I41" i="43"/>
  <c r="I40" i="43"/>
  <c r="I39" i="43"/>
  <c r="I34" i="43"/>
  <c r="I33" i="43"/>
  <c r="I32" i="43"/>
  <c r="I31" i="43"/>
  <c r="I30" i="43"/>
  <c r="I26" i="43"/>
  <c r="I25" i="43"/>
  <c r="I24" i="43"/>
  <c r="I23" i="43"/>
  <c r="I22" i="43"/>
  <c r="I21" i="43"/>
  <c r="I18" i="43"/>
  <c r="I17" i="43"/>
  <c r="I16" i="43"/>
  <c r="I15" i="43"/>
  <c r="I14" i="43"/>
  <c r="I13" i="43"/>
  <c r="I10" i="43"/>
  <c r="I9" i="43"/>
  <c r="I8" i="43"/>
  <c r="P7" i="43"/>
  <c r="I7" i="43"/>
  <c r="I6" i="43"/>
  <c r="O166" i="42"/>
  <c r="L163" i="42"/>
  <c r="I163" i="42"/>
  <c r="H163" i="42"/>
  <c r="G163" i="42"/>
  <c r="F163" i="42"/>
  <c r="V160" i="42"/>
  <c r="W160" i="42" s="1"/>
  <c r="V159" i="42"/>
  <c r="W159" i="42" s="1"/>
  <c r="P158" i="42"/>
  <c r="V157" i="42"/>
  <c r="W157" i="42" s="1"/>
  <c r="V156" i="42"/>
  <c r="W156" i="42" s="1"/>
  <c r="V155" i="42"/>
  <c r="W155" i="42" s="1"/>
  <c r="V154" i="42"/>
  <c r="P153" i="42"/>
  <c r="V152" i="42"/>
  <c r="W152" i="42" s="1"/>
  <c r="V151" i="42"/>
  <c r="W151" i="42" s="1"/>
  <c r="V150" i="42"/>
  <c r="W150" i="42" s="1"/>
  <c r="V149" i="42"/>
  <c r="V148" i="42"/>
  <c r="W148" i="42" s="1"/>
  <c r="V147" i="42"/>
  <c r="P146" i="42"/>
  <c r="P145" i="42"/>
  <c r="V143" i="42"/>
  <c r="V142" i="42"/>
  <c r="V141" i="42"/>
  <c r="V140" i="42"/>
  <c r="W140" i="42" s="1"/>
  <c r="P139" i="42"/>
  <c r="P138" i="42"/>
  <c r="V136" i="42"/>
  <c r="V135" i="42"/>
  <c r="W135" i="42" s="1"/>
  <c r="V134" i="42"/>
  <c r="V133" i="42"/>
  <c r="P132" i="42"/>
  <c r="P131" i="42"/>
  <c r="V129" i="42"/>
  <c r="V128" i="42"/>
  <c r="W128" i="42" s="1"/>
  <c r="V127" i="42"/>
  <c r="V126" i="42"/>
  <c r="W126" i="42" s="1"/>
  <c r="V125" i="42"/>
  <c r="W124" i="42"/>
  <c r="W123" i="42"/>
  <c r="V121" i="42"/>
  <c r="V120" i="42"/>
  <c r="V119" i="42"/>
  <c r="W119" i="42" s="1"/>
  <c r="V118" i="42"/>
  <c r="W118" i="42" s="1"/>
  <c r="V117" i="42"/>
  <c r="W117" i="42" s="1"/>
  <c r="P116" i="42"/>
  <c r="V115" i="42"/>
  <c r="V113" i="42"/>
  <c r="V112" i="42"/>
  <c r="W112" i="42" s="1"/>
  <c r="V111" i="42"/>
  <c r="V110" i="42"/>
  <c r="V109" i="42"/>
  <c r="W109" i="42" s="1"/>
  <c r="P108" i="42"/>
  <c r="P107" i="42"/>
  <c r="V105" i="42"/>
  <c r="V104" i="42"/>
  <c r="W104" i="42" s="1"/>
  <c r="V103" i="42"/>
  <c r="W103" i="42" s="1"/>
  <c r="V102" i="42"/>
  <c r="W102" i="42" s="1"/>
  <c r="V101" i="42"/>
  <c r="W101" i="42" s="1"/>
  <c r="P100" i="42"/>
  <c r="P99" i="42"/>
  <c r="V97" i="42"/>
  <c r="V96" i="42"/>
  <c r="W96" i="42" s="1"/>
  <c r="V95" i="42"/>
  <c r="V94" i="42"/>
  <c r="V93" i="42"/>
  <c r="V92" i="42"/>
  <c r="V91" i="42"/>
  <c r="W91" i="42" s="1"/>
  <c r="V89" i="42"/>
  <c r="V88" i="42"/>
  <c r="P87" i="42"/>
  <c r="P86" i="42"/>
  <c r="P85" i="42"/>
  <c r="V84" i="42"/>
  <c r="W84" i="42" s="1"/>
  <c r="V82" i="42"/>
  <c r="W82" i="42" s="1"/>
  <c r="W81" i="42"/>
  <c r="W80" i="42"/>
  <c r="N79" i="42"/>
  <c r="P79" i="42" s="1"/>
  <c r="V76" i="42"/>
  <c r="V75" i="42"/>
  <c r="N74" i="42"/>
  <c r="P74" i="42" s="1"/>
  <c r="N73" i="42"/>
  <c r="P73" i="42" s="1"/>
  <c r="V71" i="42"/>
  <c r="V69" i="42"/>
  <c r="V68" i="42"/>
  <c r="W68" i="42" s="1"/>
  <c r="N67" i="42"/>
  <c r="P67" i="42" s="1"/>
  <c r="N66" i="42"/>
  <c r="P66" i="42" s="1"/>
  <c r="V65" i="42"/>
  <c r="V63" i="42"/>
  <c r="V61" i="42"/>
  <c r="V60" i="42"/>
  <c r="N59" i="42"/>
  <c r="P59" i="42" s="1"/>
  <c r="N58" i="42"/>
  <c r="P58" i="42" s="1"/>
  <c r="V57" i="42"/>
  <c r="N56" i="42"/>
  <c r="P56" i="42" s="1"/>
  <c r="V55" i="42"/>
  <c r="V54" i="42"/>
  <c r="W54" i="42" s="1"/>
  <c r="V52" i="42"/>
  <c r="W52" i="42" s="1"/>
  <c r="N51" i="42"/>
  <c r="P51" i="42" s="1"/>
  <c r="V50" i="42"/>
  <c r="W50" i="42" s="1"/>
  <c r="V49" i="42"/>
  <c r="W49" i="42" s="1"/>
  <c r="V48" i="42"/>
  <c r="V47" i="42"/>
  <c r="W47" i="42" s="1"/>
  <c r="V46" i="42"/>
  <c r="N44" i="42"/>
  <c r="P44" i="42" s="1"/>
  <c r="N43" i="42"/>
  <c r="P43" i="42" s="1"/>
  <c r="N42" i="42"/>
  <c r="P42" i="42" s="1"/>
  <c r="V41" i="42"/>
  <c r="W41" i="42" s="1"/>
  <c r="N40" i="42"/>
  <c r="P40" i="42" s="1"/>
  <c r="V39" i="42"/>
  <c r="V38" i="42"/>
  <c r="N36" i="42"/>
  <c r="P36" i="42" s="1"/>
  <c r="N35" i="42"/>
  <c r="P35" i="42" s="1"/>
  <c r="V34" i="42"/>
  <c r="V33" i="42"/>
  <c r="V32" i="42"/>
  <c r="V31" i="42"/>
  <c r="V30" i="42"/>
  <c r="W30" i="42" s="1"/>
  <c r="V29" i="42"/>
  <c r="V28" i="42"/>
  <c r="W28" i="42" s="1"/>
  <c r="N27" i="42"/>
  <c r="P27" i="42" s="1"/>
  <c r="V26" i="42"/>
  <c r="V25" i="42"/>
  <c r="V24" i="42"/>
  <c r="V23" i="42"/>
  <c r="W23" i="42" s="1"/>
  <c r="V22" i="42"/>
  <c r="W22" i="42" s="1"/>
  <c r="V21" i="42"/>
  <c r="W21" i="42" s="1"/>
  <c r="V20" i="42"/>
  <c r="W20" i="42" s="1"/>
  <c r="N19" i="42"/>
  <c r="P19" i="42" s="1"/>
  <c r="V18" i="42"/>
  <c r="V17" i="42"/>
  <c r="W17" i="42" s="1"/>
  <c r="V16" i="42"/>
  <c r="V15" i="42"/>
  <c r="W15" i="42" s="1"/>
  <c r="V14" i="42"/>
  <c r="W14" i="42" s="1"/>
  <c r="V13" i="42"/>
  <c r="W13" i="42" s="1"/>
  <c r="V12" i="42"/>
  <c r="W12" i="42" s="1"/>
  <c r="N11" i="42"/>
  <c r="P11" i="42" s="1"/>
  <c r="N10" i="42"/>
  <c r="P10" i="42" s="1"/>
  <c r="V9" i="42"/>
  <c r="N8" i="42"/>
  <c r="P8" i="42" s="1"/>
  <c r="N7" i="42"/>
  <c r="P7" i="42" s="1"/>
  <c r="V6" i="42"/>
  <c r="W6" i="42" s="1"/>
  <c r="V5" i="42"/>
  <c r="W5" i="42" s="1"/>
  <c r="N4" i="42"/>
  <c r="P4" i="42" s="1"/>
  <c r="N3" i="42"/>
  <c r="AK26" i="9"/>
  <c r="AL26" i="9"/>
  <c r="AM26" i="9"/>
  <c r="AO26" i="9"/>
  <c r="AP26" i="9"/>
  <c r="AR26" i="9"/>
  <c r="AS26" i="9"/>
  <c r="AT26" i="9"/>
  <c r="AU26" i="9"/>
  <c r="AV26" i="9"/>
  <c r="AJ26" i="9"/>
  <c r="AY26" i="9" l="1"/>
  <c r="E26" i="41"/>
  <c r="K162" i="53"/>
  <c r="K162" i="47"/>
  <c r="K124" i="47"/>
  <c r="K124" i="46"/>
  <c r="K124" i="45"/>
  <c r="K162" i="48"/>
  <c r="K124" i="44"/>
  <c r="K124" i="53"/>
  <c r="K162" i="45"/>
  <c r="K162" i="44"/>
  <c r="K162" i="46"/>
  <c r="K162" i="50"/>
  <c r="K124" i="48"/>
  <c r="K124" i="43"/>
  <c r="K124" i="50"/>
  <c r="K162" i="51"/>
  <c r="K124" i="51"/>
  <c r="K162" i="52"/>
  <c r="K124" i="52"/>
  <c r="V153" i="42"/>
  <c r="W153" i="42" s="1"/>
  <c r="P147" i="42"/>
  <c r="V107" i="42"/>
  <c r="W107" i="42" s="1"/>
  <c r="P142" i="42"/>
  <c r="V139" i="42"/>
  <c r="W139" i="42" s="1"/>
  <c r="N46" i="42"/>
  <c r="P46" i="42" s="1"/>
  <c r="V99" i="42"/>
  <c r="W99" i="42" s="1"/>
  <c r="P20" i="53"/>
  <c r="P5" i="53"/>
  <c r="P74" i="53"/>
  <c r="P95" i="53"/>
  <c r="O163" i="53"/>
  <c r="P12" i="53"/>
  <c r="P111" i="53"/>
  <c r="P135" i="53"/>
  <c r="P150" i="53"/>
  <c r="P59" i="53"/>
  <c r="P39" i="53"/>
  <c r="P88" i="53"/>
  <c r="P96" i="53"/>
  <c r="P103" i="53"/>
  <c r="P68" i="53"/>
  <c r="I68" i="53"/>
  <c r="I38" i="53"/>
  <c r="P46" i="53"/>
  <c r="I70" i="53"/>
  <c r="P71" i="53"/>
  <c r="I77" i="53"/>
  <c r="P84" i="53"/>
  <c r="P99" i="53"/>
  <c r="P115" i="53"/>
  <c r="P136" i="53"/>
  <c r="P151" i="53"/>
  <c r="I7" i="53"/>
  <c r="I14" i="53"/>
  <c r="I19" i="53"/>
  <c r="I23" i="53"/>
  <c r="I27" i="53"/>
  <c r="I31" i="53"/>
  <c r="P41" i="53"/>
  <c r="I46" i="53"/>
  <c r="P53" i="53"/>
  <c r="P65" i="53"/>
  <c r="P83" i="53"/>
  <c r="P92" i="53"/>
  <c r="P94" i="53"/>
  <c r="P98" i="53"/>
  <c r="P108" i="53"/>
  <c r="P110" i="53"/>
  <c r="P114" i="53"/>
  <c r="I8" i="53"/>
  <c r="I15" i="53"/>
  <c r="P49" i="53"/>
  <c r="P61" i="53"/>
  <c r="P73" i="53"/>
  <c r="P86" i="53"/>
  <c r="P89" i="53"/>
  <c r="P101" i="53"/>
  <c r="P105" i="53"/>
  <c r="P117" i="53"/>
  <c r="P121" i="53"/>
  <c r="P138" i="53"/>
  <c r="P152" i="53"/>
  <c r="P37" i="53"/>
  <c r="I37" i="53"/>
  <c r="P56" i="53"/>
  <c r="P69" i="53"/>
  <c r="P76" i="53"/>
  <c r="P146" i="53"/>
  <c r="P148" i="53"/>
  <c r="P158" i="53"/>
  <c r="P160" i="53"/>
  <c r="I4" i="53"/>
  <c r="I11" i="53"/>
  <c r="I18" i="53"/>
  <c r="I22" i="53"/>
  <c r="I26" i="53"/>
  <c r="I30" i="53"/>
  <c r="I34" i="53"/>
  <c r="I39" i="53"/>
  <c r="P40" i="53"/>
  <c r="P45" i="53"/>
  <c r="I45" i="53"/>
  <c r="P64" i="53"/>
  <c r="I69" i="53"/>
  <c r="I76" i="53"/>
  <c r="P78" i="53"/>
  <c r="P79" i="53"/>
  <c r="P91" i="53"/>
  <c r="P107" i="53"/>
  <c r="P129" i="53"/>
  <c r="P143" i="53"/>
  <c r="P153" i="53"/>
  <c r="P156" i="53"/>
  <c r="P48" i="53"/>
  <c r="P52" i="53"/>
  <c r="I52" i="53"/>
  <c r="P72" i="53"/>
  <c r="P87" i="53"/>
  <c r="P90" i="53"/>
  <c r="P100" i="53"/>
  <c r="P102" i="53"/>
  <c r="P106" i="53"/>
  <c r="P116" i="53"/>
  <c r="P118" i="53"/>
  <c r="P122" i="53"/>
  <c r="P75" i="53"/>
  <c r="I75" i="53"/>
  <c r="P42" i="53"/>
  <c r="P60" i="53"/>
  <c r="I60" i="53"/>
  <c r="P82" i="53"/>
  <c r="P93" i="53"/>
  <c r="P97" i="53"/>
  <c r="P109" i="53"/>
  <c r="P113" i="53"/>
  <c r="I35" i="53"/>
  <c r="I43" i="53"/>
  <c r="I51" i="53"/>
  <c r="I58" i="53"/>
  <c r="I66" i="53"/>
  <c r="I74" i="53"/>
  <c r="I79" i="53"/>
  <c r="P148" i="52"/>
  <c r="P29" i="52"/>
  <c r="P52" i="52"/>
  <c r="P68" i="52"/>
  <c r="P115" i="52"/>
  <c r="P71" i="52"/>
  <c r="P155" i="52"/>
  <c r="P14" i="52"/>
  <c r="P120" i="52"/>
  <c r="P128" i="52"/>
  <c r="P140" i="52"/>
  <c r="P142" i="52"/>
  <c r="P41" i="52"/>
  <c r="P48" i="52"/>
  <c r="P72" i="52"/>
  <c r="P96" i="52"/>
  <c r="P104" i="52"/>
  <c r="P112" i="52"/>
  <c r="P150" i="52"/>
  <c r="P91" i="52"/>
  <c r="P9" i="52"/>
  <c r="P25" i="52"/>
  <c r="P56" i="52"/>
  <c r="P13" i="52"/>
  <c r="P19" i="52"/>
  <c r="P32" i="52"/>
  <c r="P84" i="52"/>
  <c r="P55" i="52"/>
  <c r="P78" i="52"/>
  <c r="P8" i="52"/>
  <c r="P24" i="52"/>
  <c r="P45" i="52"/>
  <c r="P75" i="52"/>
  <c r="P116" i="52"/>
  <c r="P133" i="52"/>
  <c r="O163" i="52"/>
  <c r="P15" i="52"/>
  <c r="P23" i="52"/>
  <c r="I23" i="52"/>
  <c r="P28" i="52"/>
  <c r="P31" i="52"/>
  <c r="I31" i="52"/>
  <c r="P36" i="52"/>
  <c r="P46" i="52"/>
  <c r="P58" i="52"/>
  <c r="P63" i="52"/>
  <c r="P82" i="52"/>
  <c r="P88" i="52"/>
  <c r="P94" i="52"/>
  <c r="P100" i="52"/>
  <c r="P106" i="52"/>
  <c r="P122" i="52"/>
  <c r="P134" i="52"/>
  <c r="P154" i="52"/>
  <c r="I7" i="52"/>
  <c r="P26" i="52"/>
  <c r="P34" i="52"/>
  <c r="P49" i="52"/>
  <c r="P62" i="52"/>
  <c r="I62" i="52"/>
  <c r="P69" i="52"/>
  <c r="P79" i="52"/>
  <c r="P85" i="52"/>
  <c r="P99" i="52"/>
  <c r="P130" i="52"/>
  <c r="P131" i="52"/>
  <c r="I12" i="52"/>
  <c r="P43" i="52"/>
  <c r="P98" i="52"/>
  <c r="P110" i="52"/>
  <c r="P141" i="52"/>
  <c r="P18" i="52"/>
  <c r="P47" i="52"/>
  <c r="I47" i="52"/>
  <c r="P66" i="52"/>
  <c r="P83" i="52"/>
  <c r="P137" i="52"/>
  <c r="P70" i="52"/>
  <c r="I70" i="52"/>
  <c r="I10" i="52"/>
  <c r="P22" i="52"/>
  <c r="I27" i="52"/>
  <c r="I35" i="52"/>
  <c r="P111" i="52"/>
  <c r="P114" i="52"/>
  <c r="P144" i="52"/>
  <c r="I20" i="52"/>
  <c r="P40" i="52"/>
  <c r="P54" i="52"/>
  <c r="I54" i="52"/>
  <c r="P61" i="52"/>
  <c r="P67" i="52"/>
  <c r="P90" i="52"/>
  <c r="P108" i="52"/>
  <c r="P129" i="52"/>
  <c r="P139" i="52"/>
  <c r="P39" i="52"/>
  <c r="I39" i="52"/>
  <c r="P64" i="52"/>
  <c r="P77" i="52"/>
  <c r="I77" i="52"/>
  <c r="P97" i="52"/>
  <c r="P103" i="52"/>
  <c r="P107" i="52"/>
  <c r="P118" i="52"/>
  <c r="P136" i="52"/>
  <c r="P160" i="52"/>
  <c r="P158" i="52"/>
  <c r="I43" i="52"/>
  <c r="I51" i="52"/>
  <c r="I58" i="52"/>
  <c r="I66" i="52"/>
  <c r="I74" i="52"/>
  <c r="I79" i="52"/>
  <c r="P138" i="51"/>
  <c r="P59" i="51"/>
  <c r="P100" i="51"/>
  <c r="P131" i="51"/>
  <c r="P157" i="51"/>
  <c r="P67" i="51"/>
  <c r="P60" i="51"/>
  <c r="P158" i="51"/>
  <c r="P139" i="51"/>
  <c r="I5" i="51"/>
  <c r="P7" i="51"/>
  <c r="P61" i="51"/>
  <c r="P66" i="51"/>
  <c r="P102" i="51"/>
  <c r="P148" i="51"/>
  <c r="I4" i="51"/>
  <c r="I11" i="51"/>
  <c r="I15" i="51"/>
  <c r="I19" i="51"/>
  <c r="I23" i="51"/>
  <c r="I27" i="51"/>
  <c r="I31" i="51"/>
  <c r="I35" i="51"/>
  <c r="I39" i="51"/>
  <c r="I43" i="51"/>
  <c r="I47" i="51"/>
  <c r="I51" i="51"/>
  <c r="I54" i="51"/>
  <c r="P92" i="51"/>
  <c r="P93" i="51"/>
  <c r="P116" i="51"/>
  <c r="P117" i="51"/>
  <c r="P132" i="51"/>
  <c r="P159" i="51"/>
  <c r="I10" i="51"/>
  <c r="P140" i="51"/>
  <c r="P57" i="51"/>
  <c r="P62" i="51"/>
  <c r="P70" i="51"/>
  <c r="I73" i="51"/>
  <c r="P73" i="51"/>
  <c r="P79" i="51"/>
  <c r="P83" i="51"/>
  <c r="P86" i="51"/>
  <c r="P106" i="51"/>
  <c r="P109" i="51"/>
  <c r="P125" i="51"/>
  <c r="P153" i="51"/>
  <c r="O163" i="51"/>
  <c r="P14" i="51"/>
  <c r="P18" i="51"/>
  <c r="P22" i="51"/>
  <c r="P26" i="51"/>
  <c r="P30" i="51"/>
  <c r="P34" i="51"/>
  <c r="P38" i="51"/>
  <c r="P42" i="51"/>
  <c r="P46" i="51"/>
  <c r="P50" i="51"/>
  <c r="P53" i="51"/>
  <c r="I62" i="51"/>
  <c r="P94" i="51"/>
  <c r="P97" i="51"/>
  <c r="P103" i="51"/>
  <c r="P118" i="51"/>
  <c r="P121" i="51"/>
  <c r="P136" i="51"/>
  <c r="P101" i="51"/>
  <c r="P144" i="51"/>
  <c r="P146" i="51"/>
  <c r="P147" i="51"/>
  <c r="I12" i="51"/>
  <c r="I16" i="51"/>
  <c r="I20" i="51"/>
  <c r="I24" i="51"/>
  <c r="I28" i="51"/>
  <c r="I32" i="51"/>
  <c r="I36" i="51"/>
  <c r="I40" i="51"/>
  <c r="I44" i="51"/>
  <c r="I48" i="51"/>
  <c r="P58" i="51"/>
  <c r="P74" i="51"/>
  <c r="P87" i="51"/>
  <c r="P89" i="51"/>
  <c r="P110" i="51"/>
  <c r="P113" i="51"/>
  <c r="P126" i="51"/>
  <c r="P129" i="51"/>
  <c r="P141" i="51"/>
  <c r="P156" i="51"/>
  <c r="I69" i="51"/>
  <c r="I76" i="51"/>
  <c r="P12" i="50"/>
  <c r="P14" i="50"/>
  <c r="P23" i="50"/>
  <c r="P32" i="50"/>
  <c r="P34" i="50"/>
  <c r="P76" i="50"/>
  <c r="P93" i="50"/>
  <c r="P98" i="50"/>
  <c r="P107" i="50"/>
  <c r="P113" i="50"/>
  <c r="P119" i="50"/>
  <c r="P129" i="50"/>
  <c r="P134" i="50"/>
  <c r="P144" i="50"/>
  <c r="P19" i="50"/>
  <c r="P8" i="50"/>
  <c r="P10" i="50"/>
  <c r="I18" i="50"/>
  <c r="I22" i="50"/>
  <c r="I31" i="50"/>
  <c r="I42" i="50"/>
  <c r="P43" i="50"/>
  <c r="I46" i="50"/>
  <c r="I54" i="50"/>
  <c r="I62" i="50"/>
  <c r="P68" i="50"/>
  <c r="P74" i="50"/>
  <c r="P75" i="50"/>
  <c r="P91" i="50"/>
  <c r="P97" i="50"/>
  <c r="P126" i="50"/>
  <c r="P128" i="50"/>
  <c r="P138" i="50"/>
  <c r="P143" i="50"/>
  <c r="P149" i="50"/>
  <c r="I11" i="50"/>
  <c r="P18" i="50"/>
  <c r="P27" i="50"/>
  <c r="I35" i="50"/>
  <c r="I37" i="50"/>
  <c r="P40" i="50"/>
  <c r="P42" i="50"/>
  <c r="P57" i="50"/>
  <c r="I60" i="50"/>
  <c r="I68" i="50"/>
  <c r="I70" i="50"/>
  <c r="I75" i="50"/>
  <c r="P79" i="50"/>
  <c r="P101" i="50"/>
  <c r="P106" i="50"/>
  <c r="P118" i="50"/>
  <c r="P120" i="50"/>
  <c r="P133" i="50"/>
  <c r="P135" i="50"/>
  <c r="P145" i="50"/>
  <c r="P5" i="50"/>
  <c r="P7" i="50"/>
  <c r="P51" i="50"/>
  <c r="P54" i="50"/>
  <c r="P56" i="50"/>
  <c r="I77" i="50"/>
  <c r="P83" i="50"/>
  <c r="P94" i="50"/>
  <c r="P96" i="50"/>
  <c r="P140" i="50"/>
  <c r="P142" i="50"/>
  <c r="P152" i="50"/>
  <c r="P156" i="50"/>
  <c r="I7" i="50"/>
  <c r="I10" i="50"/>
  <c r="P21" i="50"/>
  <c r="P24" i="50"/>
  <c r="I39" i="50"/>
  <c r="P45" i="50"/>
  <c r="I50" i="50"/>
  <c r="P70" i="50"/>
  <c r="P86" i="50"/>
  <c r="P90" i="50"/>
  <c r="P105" i="50"/>
  <c r="P148" i="50"/>
  <c r="P150" i="50"/>
  <c r="P157" i="50"/>
  <c r="P15" i="50"/>
  <c r="P17" i="50"/>
  <c r="I19" i="50"/>
  <c r="I21" i="50"/>
  <c r="P26" i="50"/>
  <c r="P35" i="50"/>
  <c r="I43" i="50"/>
  <c r="I45" i="50"/>
  <c r="P48" i="50"/>
  <c r="P50" i="50"/>
  <c r="P65" i="50"/>
  <c r="I67" i="50"/>
  <c r="P73" i="50"/>
  <c r="P77" i="50"/>
  <c r="P82" i="50"/>
  <c r="P109" i="50"/>
  <c r="P114" i="50"/>
  <c r="P125" i="50"/>
  <c r="P130" i="50"/>
  <c r="P154" i="50"/>
  <c r="P155" i="50"/>
  <c r="P29" i="50"/>
  <c r="I34" i="50"/>
  <c r="P39" i="50"/>
  <c r="P59" i="50"/>
  <c r="I65" i="50"/>
  <c r="P69" i="50"/>
  <c r="I73" i="50"/>
  <c r="P84" i="50"/>
  <c r="P89" i="50"/>
  <c r="P102" i="50"/>
  <c r="P104" i="50"/>
  <c r="P117" i="50"/>
  <c r="P122" i="50"/>
  <c r="P137" i="50"/>
  <c r="P160" i="50"/>
  <c r="P9" i="50"/>
  <c r="P16" i="50"/>
  <c r="P20" i="50"/>
  <c r="P28" i="50"/>
  <c r="P36" i="50"/>
  <c r="P44" i="50"/>
  <c r="I5" i="50"/>
  <c r="I12" i="50"/>
  <c r="P53" i="50"/>
  <c r="P58" i="50"/>
  <c r="I58" i="50"/>
  <c r="P64" i="50"/>
  <c r="P3" i="50"/>
  <c r="P52" i="50"/>
  <c r="P61" i="50"/>
  <c r="P66" i="50"/>
  <c r="I66" i="50"/>
  <c r="P60" i="50"/>
  <c r="O163" i="50"/>
  <c r="P55" i="50"/>
  <c r="P71" i="50"/>
  <c r="P25" i="50"/>
  <c r="P33" i="50"/>
  <c r="P41" i="50"/>
  <c r="P49" i="50"/>
  <c r="P63" i="50"/>
  <c r="P72" i="50"/>
  <c r="P78" i="50"/>
  <c r="P85" i="50"/>
  <c r="P92" i="50"/>
  <c r="P100" i="50"/>
  <c r="P108" i="50"/>
  <c r="P116" i="50"/>
  <c r="P132" i="50"/>
  <c r="P139" i="50"/>
  <c r="P146" i="50"/>
  <c r="P158" i="50"/>
  <c r="I74" i="50"/>
  <c r="I79" i="50"/>
  <c r="P112" i="48"/>
  <c r="P141" i="48"/>
  <c r="P149" i="48"/>
  <c r="P16" i="48"/>
  <c r="P31" i="48"/>
  <c r="P24" i="48"/>
  <c r="P60" i="48"/>
  <c r="P128" i="48"/>
  <c r="P104" i="48"/>
  <c r="P32" i="48"/>
  <c r="P68" i="48"/>
  <c r="P95" i="48"/>
  <c r="P103" i="48"/>
  <c r="P155" i="48"/>
  <c r="P88" i="48"/>
  <c r="P96" i="48"/>
  <c r="P119" i="48"/>
  <c r="P134" i="48"/>
  <c r="P150" i="48"/>
  <c r="O163" i="48"/>
  <c r="P21" i="48"/>
  <c r="P120" i="48"/>
  <c r="P127" i="48"/>
  <c r="P135" i="48"/>
  <c r="P37" i="48"/>
  <c r="P44" i="48"/>
  <c r="P75" i="48"/>
  <c r="P8" i="48"/>
  <c r="P13" i="48"/>
  <c r="P40" i="48"/>
  <c r="P67" i="48"/>
  <c r="P111" i="48"/>
  <c r="P142" i="48"/>
  <c r="P30" i="48"/>
  <c r="I30" i="48"/>
  <c r="P33" i="48"/>
  <c r="P35" i="48"/>
  <c r="P42" i="48"/>
  <c r="P56" i="48"/>
  <c r="P58" i="48"/>
  <c r="P77" i="48"/>
  <c r="P109" i="48"/>
  <c r="P136" i="48"/>
  <c r="P145" i="48"/>
  <c r="P53" i="48"/>
  <c r="I53" i="48"/>
  <c r="P143" i="48"/>
  <c r="I3" i="48"/>
  <c r="I18" i="48"/>
  <c r="P19" i="48"/>
  <c r="I47" i="48"/>
  <c r="I50" i="48"/>
  <c r="P72" i="48"/>
  <c r="P74" i="48"/>
  <c r="P82" i="48"/>
  <c r="P100" i="48"/>
  <c r="P122" i="48"/>
  <c r="P130" i="48"/>
  <c r="P151" i="48"/>
  <c r="I9" i="48"/>
  <c r="P14" i="48"/>
  <c r="I17" i="48"/>
  <c r="P38" i="48"/>
  <c r="I38" i="48"/>
  <c r="P41" i="48"/>
  <c r="P43" i="48"/>
  <c r="P61" i="48"/>
  <c r="I61" i="48"/>
  <c r="P71" i="48"/>
  <c r="P78" i="48"/>
  <c r="P79" i="48"/>
  <c r="P89" i="48"/>
  <c r="P99" i="48"/>
  <c r="P108" i="48"/>
  <c r="P110" i="48"/>
  <c r="P137" i="48"/>
  <c r="P22" i="48"/>
  <c r="P25" i="48"/>
  <c r="P69" i="48"/>
  <c r="I69" i="48"/>
  <c r="P97" i="48"/>
  <c r="P118" i="48"/>
  <c r="P126" i="48"/>
  <c r="P144" i="48"/>
  <c r="P156" i="48"/>
  <c r="I12" i="48"/>
  <c r="I16" i="48"/>
  <c r="P27" i="48"/>
  <c r="P34" i="48"/>
  <c r="I54" i="48"/>
  <c r="P57" i="48"/>
  <c r="P76" i="48"/>
  <c r="I76" i="48"/>
  <c r="P83" i="48"/>
  <c r="P86" i="48"/>
  <c r="P105" i="48"/>
  <c r="P115" i="48"/>
  <c r="P132" i="48"/>
  <c r="P133" i="48"/>
  <c r="P46" i="48"/>
  <c r="I46" i="48"/>
  <c r="P51" i="48"/>
  <c r="P113" i="48"/>
  <c r="P140" i="48"/>
  <c r="P153" i="48"/>
  <c r="I39" i="48"/>
  <c r="I62" i="48"/>
  <c r="P70" i="48"/>
  <c r="P73" i="48"/>
  <c r="P98" i="48"/>
  <c r="P101" i="48"/>
  <c r="P121" i="48"/>
  <c r="P129" i="48"/>
  <c r="P138" i="48"/>
  <c r="P148" i="48"/>
  <c r="P152" i="48"/>
  <c r="P159" i="48"/>
  <c r="P86" i="47"/>
  <c r="P57" i="47"/>
  <c r="P27" i="47"/>
  <c r="P159" i="47"/>
  <c r="P101" i="47"/>
  <c r="P117" i="47"/>
  <c r="P52" i="47"/>
  <c r="P65" i="47"/>
  <c r="P125" i="47"/>
  <c r="I5" i="47"/>
  <c r="I12" i="47"/>
  <c r="P25" i="47"/>
  <c r="I29" i="47"/>
  <c r="P41" i="47"/>
  <c r="I45" i="47"/>
  <c r="I53" i="47"/>
  <c r="P54" i="47"/>
  <c r="P63" i="47"/>
  <c r="P74" i="47"/>
  <c r="O163" i="47"/>
  <c r="I23" i="47"/>
  <c r="I28" i="47"/>
  <c r="I39" i="47"/>
  <c r="I44" i="47"/>
  <c r="I59" i="47"/>
  <c r="P69" i="47"/>
  <c r="I69" i="47"/>
  <c r="I3" i="47"/>
  <c r="I22" i="47"/>
  <c r="I27" i="47"/>
  <c r="I38" i="47"/>
  <c r="I43" i="47"/>
  <c r="I61" i="47"/>
  <c r="P17" i="47"/>
  <c r="P33" i="47"/>
  <c r="P49" i="47"/>
  <c r="P58" i="47"/>
  <c r="I58" i="47"/>
  <c r="P66" i="47"/>
  <c r="P68" i="47"/>
  <c r="P71" i="47"/>
  <c r="P60" i="47"/>
  <c r="P51" i="47"/>
  <c r="I51" i="47"/>
  <c r="P55" i="47"/>
  <c r="I76" i="47"/>
  <c r="I66" i="47"/>
  <c r="I74" i="47"/>
  <c r="I79" i="47"/>
  <c r="P155" i="46"/>
  <c r="P18" i="46"/>
  <c r="P28" i="46"/>
  <c r="P34" i="46"/>
  <c r="O163" i="46"/>
  <c r="P49" i="46"/>
  <c r="P104" i="46"/>
  <c r="P13" i="46"/>
  <c r="P23" i="46"/>
  <c r="P44" i="46"/>
  <c r="P75" i="46"/>
  <c r="P29" i="46"/>
  <c r="P42" i="46"/>
  <c r="P52" i="46"/>
  <c r="P150" i="46"/>
  <c r="P35" i="46"/>
  <c r="P39" i="46"/>
  <c r="P58" i="46"/>
  <c r="I58" i="46"/>
  <c r="P106" i="46"/>
  <c r="I4" i="46"/>
  <c r="I11" i="46"/>
  <c r="P70" i="46"/>
  <c r="I70" i="46"/>
  <c r="P77" i="46"/>
  <c r="I77" i="46"/>
  <c r="P110" i="46"/>
  <c r="I72" i="46"/>
  <c r="P72" i="46"/>
  <c r="I78" i="46"/>
  <c r="P78" i="46"/>
  <c r="P83" i="46"/>
  <c r="P114" i="46"/>
  <c r="P130" i="46"/>
  <c r="I3" i="46"/>
  <c r="I15" i="46"/>
  <c r="P27" i="46"/>
  <c r="I31" i="46"/>
  <c r="I47" i="46"/>
  <c r="P55" i="46"/>
  <c r="P62" i="46"/>
  <c r="I62" i="46"/>
  <c r="P65" i="46"/>
  <c r="P79" i="46"/>
  <c r="P87" i="46"/>
  <c r="P91" i="46"/>
  <c r="P98" i="46"/>
  <c r="P122" i="46"/>
  <c r="P133" i="46"/>
  <c r="P137" i="46"/>
  <c r="P145" i="46"/>
  <c r="P156" i="46"/>
  <c r="P16" i="46"/>
  <c r="P32" i="46"/>
  <c r="P48" i="46"/>
  <c r="I64" i="46"/>
  <c r="P64" i="46"/>
  <c r="P67" i="46"/>
  <c r="P74" i="46"/>
  <c r="I74" i="46"/>
  <c r="P151" i="46"/>
  <c r="P152" i="46"/>
  <c r="P157" i="46"/>
  <c r="I8" i="46"/>
  <c r="P54" i="46"/>
  <c r="P57" i="46"/>
  <c r="P105" i="46"/>
  <c r="P107" i="46"/>
  <c r="P51" i="46"/>
  <c r="I56" i="46"/>
  <c r="P56" i="46"/>
  <c r="P59" i="46"/>
  <c r="P66" i="46"/>
  <c r="I66" i="46"/>
  <c r="P69" i="46"/>
  <c r="P76" i="46"/>
  <c r="P90" i="46"/>
  <c r="P111" i="46"/>
  <c r="P127" i="46"/>
  <c r="P144" i="46"/>
  <c r="P19" i="46"/>
  <c r="P71" i="46"/>
  <c r="P82" i="46"/>
  <c r="P94" i="46"/>
  <c r="P113" i="46"/>
  <c r="P119" i="46"/>
  <c r="P129" i="46"/>
  <c r="P134" i="46"/>
  <c r="P148" i="46"/>
  <c r="P85" i="46"/>
  <c r="P92" i="46"/>
  <c r="P100" i="46"/>
  <c r="P108" i="46"/>
  <c r="P116" i="46"/>
  <c r="P132" i="46"/>
  <c r="P139" i="46"/>
  <c r="P146" i="46"/>
  <c r="P158" i="46"/>
  <c r="I60" i="46"/>
  <c r="I68" i="46"/>
  <c r="I79" i="46"/>
  <c r="P12" i="45"/>
  <c r="P34" i="45"/>
  <c r="P15" i="45"/>
  <c r="P32" i="45"/>
  <c r="P44" i="45"/>
  <c r="P5" i="45"/>
  <c r="P49" i="45"/>
  <c r="P18" i="45"/>
  <c r="P24" i="45"/>
  <c r="O180" i="45"/>
  <c r="O163" i="45"/>
  <c r="P7" i="45"/>
  <c r="P39" i="45"/>
  <c r="I10" i="45"/>
  <c r="P37" i="45"/>
  <c r="P38" i="45"/>
  <c r="P43" i="45"/>
  <c r="I43" i="45"/>
  <c r="P51" i="45"/>
  <c r="I51" i="45"/>
  <c r="P22" i="45"/>
  <c r="P30" i="45"/>
  <c r="P45" i="45"/>
  <c r="P46" i="45"/>
  <c r="I9" i="45"/>
  <c r="P16" i="45"/>
  <c r="I20" i="45"/>
  <c r="P25" i="45"/>
  <c r="I28" i="45"/>
  <c r="P33" i="45"/>
  <c r="I36" i="45"/>
  <c r="I45" i="45"/>
  <c r="O181" i="45"/>
  <c r="P21" i="45"/>
  <c r="P29" i="45"/>
  <c r="P53" i="45"/>
  <c r="I53" i="45"/>
  <c r="O182" i="45"/>
  <c r="I27" i="45"/>
  <c r="I35" i="45"/>
  <c r="P48" i="45"/>
  <c r="P50" i="45"/>
  <c r="P101" i="45"/>
  <c r="P109" i="45"/>
  <c r="P117" i="45"/>
  <c r="P125" i="45"/>
  <c r="P147" i="45"/>
  <c r="P153" i="45"/>
  <c r="P159" i="45"/>
  <c r="I61" i="45"/>
  <c r="I69" i="45"/>
  <c r="I76" i="45"/>
  <c r="I52" i="45"/>
  <c r="I58" i="45"/>
  <c r="I66" i="45"/>
  <c r="I74" i="45"/>
  <c r="I79" i="45"/>
  <c r="P26" i="44"/>
  <c r="P159" i="44"/>
  <c r="P147" i="44"/>
  <c r="P47" i="44"/>
  <c r="P73" i="44"/>
  <c r="P77" i="44"/>
  <c r="P86" i="44"/>
  <c r="P109" i="44"/>
  <c r="P125" i="44"/>
  <c r="P90" i="44"/>
  <c r="P5" i="44"/>
  <c r="P31" i="44"/>
  <c r="P50" i="44"/>
  <c r="P83" i="44"/>
  <c r="P42" i="44"/>
  <c r="P57" i="44"/>
  <c r="P93" i="44"/>
  <c r="P117" i="44"/>
  <c r="P62" i="44"/>
  <c r="P39" i="44"/>
  <c r="P153" i="44"/>
  <c r="P101" i="44"/>
  <c r="P65" i="44"/>
  <c r="P138" i="43"/>
  <c r="P18" i="43"/>
  <c r="P19" i="43"/>
  <c r="P131" i="43"/>
  <c r="P33" i="43"/>
  <c r="P51" i="44"/>
  <c r="I51" i="44"/>
  <c r="I10" i="44"/>
  <c r="I16" i="44"/>
  <c r="P17" i="44"/>
  <c r="I21" i="44"/>
  <c r="I25" i="44"/>
  <c r="P35" i="44"/>
  <c r="I35" i="44"/>
  <c r="I45" i="44"/>
  <c r="P59" i="44"/>
  <c r="I38" i="44"/>
  <c r="P52" i="44"/>
  <c r="P53" i="44"/>
  <c r="P58" i="44"/>
  <c r="I58" i="44"/>
  <c r="I64" i="44"/>
  <c r="P64" i="44"/>
  <c r="I72" i="44"/>
  <c r="P72" i="44"/>
  <c r="P74" i="44"/>
  <c r="I74" i="44"/>
  <c r="I8" i="44"/>
  <c r="P27" i="44"/>
  <c r="I27" i="44"/>
  <c r="P37" i="44"/>
  <c r="P41" i="44"/>
  <c r="I44" i="44"/>
  <c r="P60" i="44"/>
  <c r="P61" i="44"/>
  <c r="P66" i="44"/>
  <c r="I66" i="44"/>
  <c r="P69" i="44"/>
  <c r="I56" i="44"/>
  <c r="P56" i="44"/>
  <c r="O163" i="44"/>
  <c r="I7" i="44"/>
  <c r="I13" i="44"/>
  <c r="P24" i="44"/>
  <c r="I30" i="44"/>
  <c r="P19" i="44"/>
  <c r="P43" i="44"/>
  <c r="I43" i="44"/>
  <c r="I49" i="44"/>
  <c r="P49" i="44"/>
  <c r="P68" i="44"/>
  <c r="I68" i="44"/>
  <c r="P29" i="44"/>
  <c r="P33" i="44"/>
  <c r="P63" i="44"/>
  <c r="P71" i="44"/>
  <c r="P78" i="44"/>
  <c r="P85" i="44"/>
  <c r="P92" i="44"/>
  <c r="P100" i="44"/>
  <c r="P108" i="44"/>
  <c r="P116" i="44"/>
  <c r="P132" i="44"/>
  <c r="P139" i="44"/>
  <c r="P146" i="44"/>
  <c r="P158" i="44"/>
  <c r="I75" i="44"/>
  <c r="I79" i="44"/>
  <c r="I4" i="43"/>
  <c r="O163" i="43"/>
  <c r="P23" i="43"/>
  <c r="P31" i="43"/>
  <c r="P44" i="43"/>
  <c r="I44" i="43"/>
  <c r="P46" i="43"/>
  <c r="I46" i="43"/>
  <c r="P27" i="43"/>
  <c r="I27" i="43"/>
  <c r="P35" i="43"/>
  <c r="I35" i="43"/>
  <c r="I5" i="43"/>
  <c r="I12" i="43"/>
  <c r="I29" i="43"/>
  <c r="I37" i="43"/>
  <c r="I11" i="43"/>
  <c r="P17" i="43"/>
  <c r="I20" i="43"/>
  <c r="I19" i="43"/>
  <c r="I28" i="43"/>
  <c r="I36" i="43"/>
  <c r="P16" i="43"/>
  <c r="P38" i="43"/>
  <c r="I38" i="43"/>
  <c r="P26" i="43"/>
  <c r="P34" i="43"/>
  <c r="P42" i="43"/>
  <c r="P50" i="43"/>
  <c r="P57" i="43"/>
  <c r="P65" i="43"/>
  <c r="P73" i="43"/>
  <c r="P86" i="43"/>
  <c r="P93" i="43"/>
  <c r="P101" i="43"/>
  <c r="P109" i="43"/>
  <c r="P117" i="43"/>
  <c r="P125" i="43"/>
  <c r="P147" i="43"/>
  <c r="P153" i="43"/>
  <c r="P159" i="43"/>
  <c r="I53" i="43"/>
  <c r="I61" i="43"/>
  <c r="I69" i="43"/>
  <c r="I76" i="43"/>
  <c r="I59" i="43"/>
  <c r="I67" i="43"/>
  <c r="I43" i="43"/>
  <c r="I51" i="43"/>
  <c r="I58" i="43"/>
  <c r="I66" i="43"/>
  <c r="I74" i="43"/>
  <c r="I79" i="43"/>
  <c r="V42" i="42"/>
  <c r="W42" i="42" s="1"/>
  <c r="P127" i="42"/>
  <c r="P96" i="42"/>
  <c r="N50" i="42"/>
  <c r="P50" i="42" s="1"/>
  <c r="P92" i="42"/>
  <c r="P119" i="42"/>
  <c r="P125" i="42"/>
  <c r="V36" i="42"/>
  <c r="W36" i="42" s="1"/>
  <c r="V44" i="42"/>
  <c r="W44" i="42" s="1"/>
  <c r="V35" i="42"/>
  <c r="W35" i="42" s="1"/>
  <c r="V58" i="42"/>
  <c r="W58" i="42" s="1"/>
  <c r="N65" i="42"/>
  <c r="P65" i="42" s="1"/>
  <c r="P115" i="42"/>
  <c r="V138" i="42"/>
  <c r="W138" i="42" s="1"/>
  <c r="P88" i="42"/>
  <c r="P93" i="42"/>
  <c r="P152" i="42"/>
  <c r="P157" i="42"/>
  <c r="V10" i="42"/>
  <c r="W10" i="42" s="1"/>
  <c r="N16" i="42"/>
  <c r="P16" i="42" s="1"/>
  <c r="V27" i="42"/>
  <c r="W27" i="42" s="1"/>
  <c r="V131" i="42"/>
  <c r="W131" i="42" s="1"/>
  <c r="P134" i="42"/>
  <c r="P149" i="42"/>
  <c r="N31" i="42"/>
  <c r="P31" i="42" s="1"/>
  <c r="P117" i="42"/>
  <c r="V132" i="42"/>
  <c r="W132" i="42" s="1"/>
  <c r="P135" i="42"/>
  <c r="P150" i="42"/>
  <c r="P155" i="42"/>
  <c r="N6" i="42"/>
  <c r="P6" i="42" s="1"/>
  <c r="V67" i="42"/>
  <c r="W67" i="42" s="1"/>
  <c r="V7" i="42"/>
  <c r="W7" i="42" s="1"/>
  <c r="N24" i="42"/>
  <c r="P24" i="42" s="1"/>
  <c r="N29" i="42"/>
  <c r="P29" i="42" s="1"/>
  <c r="V51" i="42"/>
  <c r="W51" i="42" s="1"/>
  <c r="V85" i="42"/>
  <c r="W85" i="42" s="1"/>
  <c r="P95" i="42"/>
  <c r="P128" i="42"/>
  <c r="V158" i="42"/>
  <c r="W158" i="42" s="1"/>
  <c r="V3" i="42"/>
  <c r="W3" i="42" s="1"/>
  <c r="W9" i="42"/>
  <c r="V19" i="42"/>
  <c r="W19" i="42" s="1"/>
  <c r="W25" i="42"/>
  <c r="W31" i="42"/>
  <c r="W34" i="42"/>
  <c r="N38" i="42"/>
  <c r="P38" i="42" s="1"/>
  <c r="V40" i="42"/>
  <c r="W40" i="42" s="1"/>
  <c r="V56" i="42"/>
  <c r="W56" i="42" s="1"/>
  <c r="W60" i="42"/>
  <c r="N71" i="42"/>
  <c r="P71" i="42" s="1"/>
  <c r="V73" i="42"/>
  <c r="W73" i="42" s="1"/>
  <c r="V86" i="42"/>
  <c r="W86" i="42" s="1"/>
  <c r="W127" i="42"/>
  <c r="V145" i="42"/>
  <c r="W145" i="42" s="1"/>
  <c r="N18" i="42"/>
  <c r="P18" i="42" s="1"/>
  <c r="W33" i="42"/>
  <c r="W38" i="42"/>
  <c r="W46" i="42"/>
  <c r="N48" i="42"/>
  <c r="P48" i="42" s="1"/>
  <c r="N55" i="42"/>
  <c r="P55" i="42" s="1"/>
  <c r="N63" i="42"/>
  <c r="P63" i="42" s="1"/>
  <c r="W65" i="42"/>
  <c r="W93" i="42"/>
  <c r="P101" i="42"/>
  <c r="P103" i="42"/>
  <c r="W105" i="42"/>
  <c r="P109" i="42"/>
  <c r="P111" i="42"/>
  <c r="W113" i="42"/>
  <c r="W125" i="42"/>
  <c r="W147" i="42"/>
  <c r="P159" i="42"/>
  <c r="V79" i="42"/>
  <c r="W79" i="42" s="1"/>
  <c r="W120" i="42"/>
  <c r="W18" i="42"/>
  <c r="N26" i="42"/>
  <c r="P26" i="42" s="1"/>
  <c r="N39" i="42"/>
  <c r="P39" i="42" s="1"/>
  <c r="N41" i="42"/>
  <c r="P41" i="42" s="1"/>
  <c r="N57" i="42"/>
  <c r="P57" i="42" s="1"/>
  <c r="V74" i="42"/>
  <c r="W74" i="42" s="1"/>
  <c r="P84" i="42"/>
  <c r="V87" i="42"/>
  <c r="W87" i="42" s="1"/>
  <c r="W142" i="42"/>
  <c r="V4" i="42"/>
  <c r="W4" i="42" s="1"/>
  <c r="V8" i="42"/>
  <c r="W8" i="42" s="1"/>
  <c r="N13" i="42"/>
  <c r="P13" i="42" s="1"/>
  <c r="N15" i="42"/>
  <c r="P15" i="42" s="1"/>
  <c r="W29" i="42"/>
  <c r="N32" i="42"/>
  <c r="P32" i="42" s="1"/>
  <c r="V59" i="42"/>
  <c r="W59" i="42" s="1"/>
  <c r="V146" i="42"/>
  <c r="W146" i="42" s="1"/>
  <c r="V11" i="42"/>
  <c r="W11" i="42" s="1"/>
  <c r="W26" i="42"/>
  <c r="N34" i="42"/>
  <c r="P34" i="42" s="1"/>
  <c r="V100" i="42"/>
  <c r="W100" i="42" s="1"/>
  <c r="P104" i="42"/>
  <c r="V108" i="42"/>
  <c r="W108" i="42" s="1"/>
  <c r="P112" i="42"/>
  <c r="N21" i="42"/>
  <c r="P21" i="42" s="1"/>
  <c r="N23" i="42"/>
  <c r="P23" i="42" s="1"/>
  <c r="W39" i="42"/>
  <c r="V43" i="42"/>
  <c r="W43" i="42" s="1"/>
  <c r="V66" i="42"/>
  <c r="W66" i="42" s="1"/>
  <c r="W75" i="42"/>
  <c r="W88" i="42"/>
  <c r="P91" i="42"/>
  <c r="V116" i="42"/>
  <c r="W116" i="42" s="1"/>
  <c r="P120" i="42"/>
  <c r="V130" i="42"/>
  <c r="W130" i="42" s="1"/>
  <c r="P130" i="42"/>
  <c r="N5" i="42"/>
  <c r="P5" i="42" s="1"/>
  <c r="N12" i="42"/>
  <c r="P12" i="42" s="1"/>
  <c r="N17" i="42"/>
  <c r="P17" i="42" s="1"/>
  <c r="N22" i="42"/>
  <c r="P22" i="42" s="1"/>
  <c r="W24" i="42"/>
  <c r="N28" i="42"/>
  <c r="P28" i="42" s="1"/>
  <c r="N33" i="42"/>
  <c r="P33" i="42" s="1"/>
  <c r="N47" i="42"/>
  <c r="P47" i="42" s="1"/>
  <c r="W48" i="42"/>
  <c r="V77" i="42"/>
  <c r="W77" i="42" s="1"/>
  <c r="N77" i="42"/>
  <c r="P77" i="42" s="1"/>
  <c r="N78" i="42"/>
  <c r="P78" i="42" s="1"/>
  <c r="V78" i="42"/>
  <c r="W78" i="42" s="1"/>
  <c r="W111" i="42"/>
  <c r="V90" i="42"/>
  <c r="W90" i="42" s="1"/>
  <c r="P90" i="42"/>
  <c r="V122" i="42"/>
  <c r="W122" i="42" s="1"/>
  <c r="P122" i="42"/>
  <c r="M163" i="42"/>
  <c r="V37" i="42"/>
  <c r="W37" i="42" s="1"/>
  <c r="N37" i="42"/>
  <c r="P37" i="42" s="1"/>
  <c r="N54" i="42"/>
  <c r="P54" i="42" s="1"/>
  <c r="W57" i="42"/>
  <c r="W63" i="42"/>
  <c r="W92" i="42"/>
  <c r="W94" i="42"/>
  <c r="V98" i="42"/>
  <c r="W98" i="42" s="1"/>
  <c r="P98" i="42"/>
  <c r="W133" i="42"/>
  <c r="V137" i="42"/>
  <c r="W137" i="42" s="1"/>
  <c r="P137" i="42"/>
  <c r="V144" i="42"/>
  <c r="W144" i="42" s="1"/>
  <c r="P144" i="42"/>
  <c r="W61" i="42"/>
  <c r="W71" i="42"/>
  <c r="W115" i="42"/>
  <c r="W69" i="42"/>
  <c r="V83" i="42"/>
  <c r="W83" i="42" s="1"/>
  <c r="P83" i="42"/>
  <c r="V106" i="42"/>
  <c r="W106" i="42" s="1"/>
  <c r="P106" i="42"/>
  <c r="W16" i="42"/>
  <c r="N20" i="42"/>
  <c r="P20" i="42" s="1"/>
  <c r="N25" i="42"/>
  <c r="P25" i="42" s="1"/>
  <c r="N30" i="42"/>
  <c r="P30" i="42" s="1"/>
  <c r="W32" i="42"/>
  <c r="N49" i="42"/>
  <c r="P49" i="42" s="1"/>
  <c r="W89" i="42"/>
  <c r="W95" i="42"/>
  <c r="W121" i="42"/>
  <c r="W129" i="42"/>
  <c r="W134" i="42"/>
  <c r="P3" i="42"/>
  <c r="N9" i="42"/>
  <c r="P9" i="42" s="1"/>
  <c r="N14" i="42"/>
  <c r="P14" i="42" s="1"/>
  <c r="V53" i="42"/>
  <c r="W53" i="42" s="1"/>
  <c r="N53" i="42"/>
  <c r="P53" i="42" s="1"/>
  <c r="W55" i="42"/>
  <c r="V62" i="42"/>
  <c r="W62" i="42" s="1"/>
  <c r="N62" i="42"/>
  <c r="P62" i="42" s="1"/>
  <c r="N64" i="42"/>
  <c r="P64" i="42" s="1"/>
  <c r="V64" i="42"/>
  <c r="W64" i="42" s="1"/>
  <c r="W76" i="42"/>
  <c r="W110" i="42"/>
  <c r="V114" i="42"/>
  <c r="W114" i="42" s="1"/>
  <c r="P114" i="42"/>
  <c r="W154" i="42"/>
  <c r="V45" i="42"/>
  <c r="W45" i="42" s="1"/>
  <c r="N45" i="42"/>
  <c r="P45" i="42" s="1"/>
  <c r="V70" i="42"/>
  <c r="W70" i="42" s="1"/>
  <c r="N70" i="42"/>
  <c r="P70" i="42" s="1"/>
  <c r="N72" i="42"/>
  <c r="P72" i="42" s="1"/>
  <c r="V72" i="42"/>
  <c r="W72" i="42" s="1"/>
  <c r="W97" i="42"/>
  <c r="W136" i="42"/>
  <c r="W141" i="42"/>
  <c r="W143" i="42"/>
  <c r="W149" i="42"/>
  <c r="N61" i="42"/>
  <c r="P61" i="42" s="1"/>
  <c r="N69" i="42"/>
  <c r="P69" i="42" s="1"/>
  <c r="N76" i="42"/>
  <c r="P76" i="42" s="1"/>
  <c r="P82" i="42"/>
  <c r="P89" i="42"/>
  <c r="P97" i="42"/>
  <c r="P105" i="42"/>
  <c r="P113" i="42"/>
  <c r="P121" i="42"/>
  <c r="P129" i="42"/>
  <c r="P136" i="42"/>
  <c r="P143" i="42"/>
  <c r="P151" i="42"/>
  <c r="P156" i="42"/>
  <c r="N52" i="42"/>
  <c r="P52" i="42" s="1"/>
  <c r="N60" i="42"/>
  <c r="P60" i="42" s="1"/>
  <c r="N68" i="42"/>
  <c r="P68" i="42" s="1"/>
  <c r="N75" i="42"/>
  <c r="P75" i="42" s="1"/>
  <c r="P141" i="42"/>
  <c r="P94" i="42"/>
  <c r="P102" i="42"/>
  <c r="P110" i="42"/>
  <c r="P118" i="42"/>
  <c r="P126" i="42"/>
  <c r="P133" i="42"/>
  <c r="P140" i="42"/>
  <c r="P148" i="42"/>
  <c r="P154" i="42"/>
  <c r="P160" i="42"/>
  <c r="AD26" i="9"/>
  <c r="G163" i="9"/>
  <c r="H163" i="9"/>
  <c r="I163" i="9"/>
  <c r="L163" i="9"/>
  <c r="N163" i="9"/>
  <c r="O163" i="9"/>
  <c r="P163" i="9"/>
  <c r="R163" i="9"/>
  <c r="S163" i="9"/>
  <c r="U163" i="9"/>
  <c r="V163" i="9"/>
  <c r="W163" i="9"/>
  <c r="X163" i="9"/>
  <c r="Y163" i="9"/>
  <c r="F163" i="9"/>
  <c r="AV159" i="9"/>
  <c r="AU159" i="9"/>
  <c r="AT159" i="9"/>
  <c r="AS159" i="9"/>
  <c r="AR159" i="9"/>
  <c r="AP159" i="9"/>
  <c r="AO159" i="9"/>
  <c r="AM159" i="9"/>
  <c r="AL159" i="9"/>
  <c r="AK159" i="9"/>
  <c r="AV149" i="9"/>
  <c r="AU149" i="9"/>
  <c r="AT149" i="9"/>
  <c r="AS149" i="9"/>
  <c r="AR149" i="9"/>
  <c r="AP149" i="9"/>
  <c r="AO149" i="9"/>
  <c r="AM149" i="9"/>
  <c r="AL149" i="9"/>
  <c r="AK149" i="9"/>
  <c r="AV134" i="9"/>
  <c r="AU134" i="9"/>
  <c r="AT134" i="9"/>
  <c r="AS134" i="9"/>
  <c r="AR134" i="9"/>
  <c r="AP134" i="9"/>
  <c r="AO134" i="9"/>
  <c r="AM134" i="9"/>
  <c r="AL134" i="9"/>
  <c r="AK134" i="9"/>
  <c r="AV130" i="9"/>
  <c r="AU130" i="9"/>
  <c r="AT130" i="9"/>
  <c r="AS130" i="9"/>
  <c r="AR130" i="9"/>
  <c r="AP130" i="9"/>
  <c r="AO130" i="9"/>
  <c r="AM130" i="9"/>
  <c r="AL130" i="9"/>
  <c r="AK130" i="9"/>
  <c r="AJ130" i="9"/>
  <c r="AJ134" i="9"/>
  <c r="AD149" i="9"/>
  <c r="AJ159" i="9"/>
  <c r="L162" i="44" l="1"/>
  <c r="L162" i="48"/>
  <c r="L162" i="46"/>
  <c r="L124" i="52"/>
  <c r="L124" i="51"/>
  <c r="L124" i="47"/>
  <c r="AY159" i="9"/>
  <c r="AY134" i="9"/>
  <c r="AY130" i="9"/>
  <c r="L124" i="43"/>
  <c r="L124" i="48"/>
  <c r="L162" i="47"/>
  <c r="L124" i="53"/>
  <c r="L162" i="53"/>
  <c r="L162" i="52"/>
  <c r="L162" i="51"/>
  <c r="L124" i="50"/>
  <c r="L162" i="50"/>
  <c r="L124" i="46"/>
  <c r="L162" i="45"/>
  <c r="L124" i="45"/>
  <c r="L124" i="44"/>
  <c r="K81" i="53"/>
  <c r="K81" i="46"/>
  <c r="K81" i="50"/>
  <c r="K81" i="47"/>
  <c r="K81" i="48"/>
  <c r="Q123" i="47"/>
  <c r="Q161" i="47"/>
  <c r="Q123" i="43"/>
  <c r="Q161" i="48"/>
  <c r="Q80" i="53"/>
  <c r="Q123" i="53"/>
  <c r="Q161" i="53"/>
  <c r="G163" i="53"/>
  <c r="J15" i="41"/>
  <c r="E15" i="41"/>
  <c r="G15" i="41"/>
  <c r="P163" i="53"/>
  <c r="D15" i="41"/>
  <c r="Q123" i="52"/>
  <c r="Q161" i="52"/>
  <c r="G14" i="41"/>
  <c r="D14" i="41"/>
  <c r="I3" i="52"/>
  <c r="K81" i="52" s="1"/>
  <c r="G163" i="52"/>
  <c r="P3" i="52"/>
  <c r="J14" i="41"/>
  <c r="Q123" i="51"/>
  <c r="J13" i="41"/>
  <c r="H13" i="41"/>
  <c r="G13" i="41"/>
  <c r="Q161" i="51"/>
  <c r="P3" i="51"/>
  <c r="G163" i="51"/>
  <c r="I3" i="51"/>
  <c r="K81" i="51" s="1"/>
  <c r="D13" i="41"/>
  <c r="Q123" i="50"/>
  <c r="Q161" i="50"/>
  <c r="I163" i="50"/>
  <c r="G12" i="41"/>
  <c r="G163" i="50"/>
  <c r="D12" i="41"/>
  <c r="Q80" i="50"/>
  <c r="P163" i="50"/>
  <c r="J12" i="41"/>
  <c r="Q123" i="48"/>
  <c r="P3" i="48"/>
  <c r="E11" i="41"/>
  <c r="G11" i="41"/>
  <c r="G163" i="48"/>
  <c r="H11" i="41"/>
  <c r="J11" i="41"/>
  <c r="D11" i="41"/>
  <c r="Q161" i="45"/>
  <c r="G9" i="41"/>
  <c r="I163" i="47"/>
  <c r="G163" i="47"/>
  <c r="D9" i="41"/>
  <c r="H9" i="41"/>
  <c r="P3" i="47"/>
  <c r="J9" i="41"/>
  <c r="Q123" i="46"/>
  <c r="D8" i="41"/>
  <c r="J8" i="41"/>
  <c r="P3" i="46"/>
  <c r="G163" i="46"/>
  <c r="E8" i="41"/>
  <c r="G8" i="41"/>
  <c r="Q161" i="46"/>
  <c r="Q123" i="45"/>
  <c r="P3" i="45"/>
  <c r="H6" i="41"/>
  <c r="J6" i="41"/>
  <c r="D6" i="41"/>
  <c r="G163" i="45"/>
  <c r="I3" i="45"/>
  <c r="K81" i="45" s="1"/>
  <c r="G6" i="41"/>
  <c r="Q123" i="44"/>
  <c r="Q161" i="44"/>
  <c r="Q161" i="43"/>
  <c r="E5" i="41"/>
  <c r="G5" i="41"/>
  <c r="P3" i="44"/>
  <c r="H5" i="41"/>
  <c r="D5" i="41"/>
  <c r="G163" i="44"/>
  <c r="I3" i="44"/>
  <c r="K81" i="44" s="1"/>
  <c r="J5" i="41"/>
  <c r="K162" i="43"/>
  <c r="J162" i="43"/>
  <c r="J4" i="41" s="1"/>
  <c r="G4" i="41"/>
  <c r="P3" i="43"/>
  <c r="D4" i="41"/>
  <c r="G163" i="43"/>
  <c r="I3" i="43"/>
  <c r="K81" i="43" s="1"/>
  <c r="X161" i="42"/>
  <c r="X123" i="42"/>
  <c r="R124" i="42"/>
  <c r="R162" i="42"/>
  <c r="V163" i="42"/>
  <c r="P163" i="42"/>
  <c r="R81" i="42"/>
  <c r="Q81" i="42"/>
  <c r="D3" i="41" s="1"/>
  <c r="D17" i="41" s="1"/>
  <c r="Q124" i="42"/>
  <c r="G3" i="41" s="1"/>
  <c r="G17" i="41" s="1"/>
  <c r="X80" i="42"/>
  <c r="W163" i="42"/>
  <c r="Q162" i="42"/>
  <c r="J3" i="41" s="1"/>
  <c r="N163" i="42"/>
  <c r="V167" i="42"/>
  <c r="AD159" i="9"/>
  <c r="AD134" i="9"/>
  <c r="AJ149" i="9"/>
  <c r="AY149" i="9" s="1"/>
  <c r="AD130" i="9"/>
  <c r="M162" i="47" l="1"/>
  <c r="M162" i="51"/>
  <c r="L162" i="43"/>
  <c r="M162" i="46"/>
  <c r="M162" i="53"/>
  <c r="M162" i="50"/>
  <c r="M162" i="48"/>
  <c r="M162" i="52"/>
  <c r="M162" i="45"/>
  <c r="M162" i="44"/>
  <c r="M124" i="46"/>
  <c r="M124" i="50"/>
  <c r="E3" i="41"/>
  <c r="M124" i="44"/>
  <c r="M124" i="45"/>
  <c r="M124" i="48"/>
  <c r="M124" i="43"/>
  <c r="M124" i="47"/>
  <c r="M124" i="53"/>
  <c r="M124" i="51"/>
  <c r="M124" i="52"/>
  <c r="B3" i="41"/>
  <c r="J17" i="41"/>
  <c r="L81" i="43"/>
  <c r="L81" i="48"/>
  <c r="L81" i="47"/>
  <c r="L81" i="53"/>
  <c r="L81" i="52"/>
  <c r="L81" i="51"/>
  <c r="L81" i="50"/>
  <c r="L81" i="46"/>
  <c r="L81" i="45"/>
  <c r="L81" i="44"/>
  <c r="B15" i="41"/>
  <c r="B8" i="41"/>
  <c r="B11" i="41"/>
  <c r="B9" i="41"/>
  <c r="H4" i="41"/>
  <c r="M9" i="41"/>
  <c r="E6" i="41"/>
  <c r="K164" i="50"/>
  <c r="H12" i="41"/>
  <c r="B12" i="41"/>
  <c r="S124" i="42"/>
  <c r="E12" i="41"/>
  <c r="S162" i="42"/>
  <c r="H3" i="41"/>
  <c r="H8" i="41"/>
  <c r="E4" i="41"/>
  <c r="H15" i="41"/>
  <c r="E13" i="41"/>
  <c r="E14" i="41"/>
  <c r="E9" i="41"/>
  <c r="H14" i="41"/>
  <c r="O166" i="53"/>
  <c r="C15" i="41"/>
  <c r="K164" i="53"/>
  <c r="K163" i="53"/>
  <c r="I163" i="53"/>
  <c r="J164" i="53"/>
  <c r="J163" i="53"/>
  <c r="J164" i="52"/>
  <c r="J163" i="52"/>
  <c r="Q80" i="52"/>
  <c r="P163" i="52"/>
  <c r="B14" i="41"/>
  <c r="I163" i="52"/>
  <c r="B13" i="41"/>
  <c r="I163" i="51"/>
  <c r="J164" i="51"/>
  <c r="J163" i="51"/>
  <c r="Q80" i="51"/>
  <c r="P163" i="51"/>
  <c r="K163" i="50"/>
  <c r="J164" i="50"/>
  <c r="J163" i="50"/>
  <c r="I163" i="48"/>
  <c r="C11" i="41"/>
  <c r="K164" i="48"/>
  <c r="K163" i="48"/>
  <c r="J164" i="48"/>
  <c r="J163" i="48"/>
  <c r="Q80" i="48"/>
  <c r="P163" i="48"/>
  <c r="K164" i="47"/>
  <c r="K163" i="47"/>
  <c r="J164" i="47"/>
  <c r="J163" i="47"/>
  <c r="Q80" i="47"/>
  <c r="P163" i="47"/>
  <c r="Q80" i="46"/>
  <c r="P163" i="46"/>
  <c r="K164" i="46"/>
  <c r="K163" i="46"/>
  <c r="J164" i="46"/>
  <c r="J163" i="46"/>
  <c r="I163" i="46"/>
  <c r="Q80" i="45"/>
  <c r="P163" i="45"/>
  <c r="J164" i="45"/>
  <c r="J163" i="45"/>
  <c r="B6" i="41"/>
  <c r="I163" i="45"/>
  <c r="J164" i="44"/>
  <c r="J163" i="44"/>
  <c r="Q80" i="44"/>
  <c r="P163" i="44"/>
  <c r="O171" i="44"/>
  <c r="B5" i="41"/>
  <c r="I163" i="44"/>
  <c r="Q80" i="43"/>
  <c r="P163" i="43"/>
  <c r="B4" i="41"/>
  <c r="I163" i="43"/>
  <c r="O166" i="43"/>
  <c r="J164" i="43"/>
  <c r="J163" i="43"/>
  <c r="S81" i="42"/>
  <c r="R164" i="42"/>
  <c r="R163" i="42"/>
  <c r="Q164" i="42"/>
  <c r="Q163" i="42"/>
  <c r="AD125" i="9"/>
  <c r="AD126" i="9"/>
  <c r="AD127" i="9"/>
  <c r="AD128" i="9"/>
  <c r="AD129" i="9"/>
  <c r="AD131" i="9"/>
  <c r="AD132" i="9"/>
  <c r="AD133" i="9"/>
  <c r="AD135" i="9"/>
  <c r="AD136" i="9"/>
  <c r="AD137" i="9"/>
  <c r="AD138" i="9"/>
  <c r="AD139" i="9"/>
  <c r="AD140" i="9"/>
  <c r="AD141" i="9"/>
  <c r="AD142" i="9"/>
  <c r="AD143" i="9"/>
  <c r="AD144" i="9"/>
  <c r="AD145" i="9"/>
  <c r="AD146" i="9"/>
  <c r="AD147" i="9"/>
  <c r="AD148" i="9"/>
  <c r="AD150" i="9"/>
  <c r="AD151" i="9"/>
  <c r="AD152" i="9"/>
  <c r="AD153" i="9"/>
  <c r="AD154" i="9"/>
  <c r="AD155" i="9"/>
  <c r="AD156" i="9"/>
  <c r="AD157" i="9"/>
  <c r="AD158" i="9"/>
  <c r="AD82" i="9"/>
  <c r="AD83" i="9"/>
  <c r="AD84" i="9"/>
  <c r="AD85" i="9"/>
  <c r="AD86" i="9"/>
  <c r="AD87" i="9"/>
  <c r="AD88" i="9"/>
  <c r="AD89" i="9"/>
  <c r="AD90" i="9"/>
  <c r="AD91" i="9"/>
  <c r="AD92" i="9"/>
  <c r="AD93" i="9"/>
  <c r="AD94" i="9"/>
  <c r="AD95" i="9"/>
  <c r="AD96" i="9"/>
  <c r="AD97" i="9"/>
  <c r="AD98" i="9"/>
  <c r="AD99" i="9"/>
  <c r="AD100" i="9"/>
  <c r="AD101" i="9"/>
  <c r="AD102" i="9"/>
  <c r="AD103" i="9"/>
  <c r="AD104" i="9"/>
  <c r="AD105" i="9"/>
  <c r="AD106" i="9"/>
  <c r="AD107" i="9"/>
  <c r="AD108" i="9"/>
  <c r="AD109" i="9"/>
  <c r="AD110" i="9"/>
  <c r="AD111" i="9"/>
  <c r="AD112" i="9"/>
  <c r="AD113" i="9"/>
  <c r="AD114" i="9"/>
  <c r="AD115" i="9"/>
  <c r="AD116" i="9"/>
  <c r="AD117" i="9"/>
  <c r="AD118" i="9"/>
  <c r="AD119" i="9"/>
  <c r="AD120" i="9"/>
  <c r="AD121" i="9"/>
  <c r="AD122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7" i="9"/>
  <c r="AD59" i="9"/>
  <c r="AD58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M162" i="43" l="1"/>
  <c r="M81" i="53"/>
  <c r="C12" i="41"/>
  <c r="M81" i="52"/>
  <c r="M81" i="43"/>
  <c r="C3" i="41"/>
  <c r="M81" i="45"/>
  <c r="M81" i="46"/>
  <c r="M81" i="51"/>
  <c r="M81" i="47"/>
  <c r="M81" i="44"/>
  <c r="M81" i="48"/>
  <c r="B17" i="41"/>
  <c r="E17" i="41"/>
  <c r="H17" i="41"/>
  <c r="M81" i="50"/>
  <c r="K9" i="41"/>
  <c r="F12" i="41"/>
  <c r="T124" i="42"/>
  <c r="F3" i="41"/>
  <c r="I6" i="41"/>
  <c r="F8" i="41"/>
  <c r="F9" i="41"/>
  <c r="F4" i="41"/>
  <c r="T81" i="42"/>
  <c r="I5" i="41"/>
  <c r="I4" i="41"/>
  <c r="F14" i="41"/>
  <c r="I8" i="41"/>
  <c r="C8" i="41"/>
  <c r="L164" i="50"/>
  <c r="I12" i="41"/>
  <c r="I15" i="41"/>
  <c r="C9" i="41"/>
  <c r="I13" i="41"/>
  <c r="F13" i="41"/>
  <c r="T162" i="42"/>
  <c r="I3" i="41"/>
  <c r="I11" i="41"/>
  <c r="I14" i="41"/>
  <c r="F11" i="41"/>
  <c r="F5" i="41"/>
  <c r="I9" i="41"/>
  <c r="F15" i="41"/>
  <c r="F6" i="41"/>
  <c r="L164" i="53"/>
  <c r="L163" i="53"/>
  <c r="C14" i="41"/>
  <c r="K164" i="52"/>
  <c r="K163" i="52"/>
  <c r="C13" i="41"/>
  <c r="K164" i="51"/>
  <c r="K163" i="51"/>
  <c r="L163" i="50"/>
  <c r="L164" i="48"/>
  <c r="L163" i="48"/>
  <c r="L164" i="47"/>
  <c r="L163" i="47"/>
  <c r="L164" i="46"/>
  <c r="L163" i="46"/>
  <c r="C6" i="41"/>
  <c r="K164" i="45"/>
  <c r="K163" i="45"/>
  <c r="C5" i="41"/>
  <c r="K164" i="44"/>
  <c r="K163" i="44"/>
  <c r="C4" i="41"/>
  <c r="K164" i="43"/>
  <c r="K163" i="43"/>
  <c r="S164" i="42"/>
  <c r="S163" i="42"/>
  <c r="AJ59" i="9"/>
  <c r="AM147" i="9"/>
  <c r="AR146" i="9"/>
  <c r="AP141" i="9"/>
  <c r="AR139" i="9"/>
  <c r="AP133" i="9"/>
  <c r="AM132" i="9"/>
  <c r="AR131" i="9"/>
  <c r="AK129" i="9"/>
  <c r="AS127" i="9"/>
  <c r="AL126" i="9"/>
  <c r="AP125" i="9"/>
  <c r="AP31" i="9"/>
  <c r="AP22" i="9"/>
  <c r="AP14" i="9"/>
  <c r="AP7" i="9"/>
  <c r="AK125" i="9"/>
  <c r="AL125" i="9"/>
  <c r="AM125" i="9"/>
  <c r="AT125" i="9"/>
  <c r="AU125" i="9"/>
  <c r="AV125" i="9"/>
  <c r="AK126" i="9"/>
  <c r="AM126" i="9"/>
  <c r="AO126" i="9"/>
  <c r="AP126" i="9"/>
  <c r="AR126" i="9"/>
  <c r="AS126" i="9"/>
  <c r="AT126" i="9"/>
  <c r="AU126" i="9"/>
  <c r="AK127" i="9"/>
  <c r="AL127" i="9"/>
  <c r="AM127" i="9"/>
  <c r="AO127" i="9"/>
  <c r="AP127" i="9"/>
  <c r="AR127" i="9"/>
  <c r="AT127" i="9"/>
  <c r="AU127" i="9"/>
  <c r="AV127" i="9"/>
  <c r="AK128" i="9"/>
  <c r="AL128" i="9"/>
  <c r="AM128" i="9"/>
  <c r="AO128" i="9"/>
  <c r="AP128" i="9"/>
  <c r="AR128" i="9"/>
  <c r="AS128" i="9"/>
  <c r="AT128" i="9"/>
  <c r="AU128" i="9"/>
  <c r="AV128" i="9"/>
  <c r="AL129" i="9"/>
  <c r="AM129" i="9"/>
  <c r="AO129" i="9"/>
  <c r="AP129" i="9"/>
  <c r="AR129" i="9"/>
  <c r="AS129" i="9"/>
  <c r="AT129" i="9"/>
  <c r="AV129" i="9"/>
  <c r="AK131" i="9"/>
  <c r="AL131" i="9"/>
  <c r="AM131" i="9"/>
  <c r="AO131" i="9"/>
  <c r="AS131" i="9"/>
  <c r="AT131" i="9"/>
  <c r="AU131" i="9"/>
  <c r="AV131" i="9"/>
  <c r="AK132" i="9"/>
  <c r="AO132" i="9"/>
  <c r="AP132" i="9"/>
  <c r="AR132" i="9"/>
  <c r="AS132" i="9"/>
  <c r="AT132" i="9"/>
  <c r="AU132" i="9"/>
  <c r="AK133" i="9"/>
  <c r="AL133" i="9"/>
  <c r="AM133" i="9"/>
  <c r="AR133" i="9"/>
  <c r="AS133" i="9"/>
  <c r="AT133" i="9"/>
  <c r="AU133" i="9"/>
  <c r="AV133" i="9"/>
  <c r="AK135" i="9"/>
  <c r="AL135" i="9"/>
  <c r="AM135" i="9"/>
  <c r="AO135" i="9"/>
  <c r="AP135" i="9"/>
  <c r="AR135" i="9"/>
  <c r="AS135" i="9"/>
  <c r="AT135" i="9"/>
  <c r="AU135" i="9"/>
  <c r="AV135" i="9"/>
  <c r="AK136" i="9"/>
  <c r="AL136" i="9"/>
  <c r="AM136" i="9"/>
  <c r="AO136" i="9"/>
  <c r="AP136" i="9"/>
  <c r="AR136" i="9"/>
  <c r="AS136" i="9"/>
  <c r="AT136" i="9"/>
  <c r="AU136" i="9"/>
  <c r="AV136" i="9"/>
  <c r="AK137" i="9"/>
  <c r="AL137" i="9"/>
  <c r="AM137" i="9"/>
  <c r="AO137" i="9"/>
  <c r="AP137" i="9"/>
  <c r="AR137" i="9"/>
  <c r="AS137" i="9"/>
  <c r="AT137" i="9"/>
  <c r="AU137" i="9"/>
  <c r="AV137" i="9"/>
  <c r="AK138" i="9"/>
  <c r="AL138" i="9"/>
  <c r="AM138" i="9"/>
  <c r="AO138" i="9"/>
  <c r="AP138" i="9"/>
  <c r="AR138" i="9"/>
  <c r="AS138" i="9"/>
  <c r="AT138" i="9"/>
  <c r="AU138" i="9"/>
  <c r="AV138" i="9"/>
  <c r="AK139" i="9"/>
  <c r="AL139" i="9"/>
  <c r="AM139" i="9"/>
  <c r="AO139" i="9"/>
  <c r="AP139" i="9"/>
  <c r="AS139" i="9"/>
  <c r="AT139" i="9"/>
  <c r="AU139" i="9"/>
  <c r="AV139" i="9"/>
  <c r="AK140" i="9"/>
  <c r="AL140" i="9"/>
  <c r="AM140" i="9"/>
  <c r="AO140" i="9"/>
  <c r="AP140" i="9"/>
  <c r="AR140" i="9"/>
  <c r="AS140" i="9"/>
  <c r="AU140" i="9"/>
  <c r="AV140" i="9"/>
  <c r="AK141" i="9"/>
  <c r="AL141" i="9"/>
  <c r="AM141" i="9"/>
  <c r="AO141" i="9"/>
  <c r="AR141" i="9"/>
  <c r="AS141" i="9"/>
  <c r="AT141" i="9"/>
  <c r="AU141" i="9"/>
  <c r="AV141" i="9"/>
  <c r="AK142" i="9"/>
  <c r="AL142" i="9"/>
  <c r="AM142" i="9"/>
  <c r="AO142" i="9"/>
  <c r="AP142" i="9"/>
  <c r="AR142" i="9"/>
  <c r="AS142" i="9"/>
  <c r="AT142" i="9"/>
  <c r="AU142" i="9"/>
  <c r="AV142" i="9"/>
  <c r="AK143" i="9"/>
  <c r="AL143" i="9"/>
  <c r="AM143" i="9"/>
  <c r="AO143" i="9"/>
  <c r="AP143" i="9"/>
  <c r="AR143" i="9"/>
  <c r="AS143" i="9"/>
  <c r="AT143" i="9"/>
  <c r="AU143" i="9"/>
  <c r="AV143" i="9"/>
  <c r="AK144" i="9"/>
  <c r="AL144" i="9"/>
  <c r="AM144" i="9"/>
  <c r="AO144" i="9"/>
  <c r="AP144" i="9"/>
  <c r="AR144" i="9"/>
  <c r="AS144" i="9"/>
  <c r="AT144" i="9"/>
  <c r="AU144" i="9"/>
  <c r="AV144" i="9"/>
  <c r="AK145" i="9"/>
  <c r="AL145" i="9"/>
  <c r="AM145" i="9"/>
  <c r="AO145" i="9"/>
  <c r="AP145" i="9"/>
  <c r="AR145" i="9"/>
  <c r="AS145" i="9"/>
  <c r="AT145" i="9"/>
  <c r="AU145" i="9"/>
  <c r="AV145" i="9"/>
  <c r="AK146" i="9"/>
  <c r="AL146" i="9"/>
  <c r="AM146" i="9"/>
  <c r="AO146" i="9"/>
  <c r="AP146" i="9"/>
  <c r="AS146" i="9"/>
  <c r="AT146" i="9"/>
  <c r="AU146" i="9"/>
  <c r="AV146" i="9"/>
  <c r="AK147" i="9"/>
  <c r="AL147" i="9"/>
  <c r="AO147" i="9"/>
  <c r="AP147" i="9"/>
  <c r="AR147" i="9"/>
  <c r="AS147" i="9"/>
  <c r="AT147" i="9"/>
  <c r="AU147" i="9"/>
  <c r="AV147" i="9"/>
  <c r="AK148" i="9"/>
  <c r="AL148" i="9"/>
  <c r="AM148" i="9"/>
  <c r="AO148" i="9"/>
  <c r="AP148" i="9"/>
  <c r="AR148" i="9"/>
  <c r="AS148" i="9"/>
  <c r="AT148" i="9"/>
  <c r="AU148" i="9"/>
  <c r="AV148" i="9"/>
  <c r="AK150" i="9"/>
  <c r="AL150" i="9"/>
  <c r="AM150" i="9"/>
  <c r="AO150" i="9"/>
  <c r="AP150" i="9"/>
  <c r="AR150" i="9"/>
  <c r="AS150" i="9"/>
  <c r="AT150" i="9"/>
  <c r="AU150" i="9"/>
  <c r="AV150" i="9"/>
  <c r="AK151" i="9"/>
  <c r="AL151" i="9"/>
  <c r="AM151" i="9"/>
  <c r="AO151" i="9"/>
  <c r="AP151" i="9"/>
  <c r="AR151" i="9"/>
  <c r="AS151" i="9"/>
  <c r="AT151" i="9"/>
  <c r="AU151" i="9"/>
  <c r="AV151" i="9"/>
  <c r="AK152" i="9"/>
  <c r="AL152" i="9"/>
  <c r="AM152" i="9"/>
  <c r="AO152" i="9"/>
  <c r="AP152" i="9"/>
  <c r="AR152" i="9"/>
  <c r="AS152" i="9"/>
  <c r="AT152" i="9"/>
  <c r="AU152" i="9"/>
  <c r="AV152" i="9"/>
  <c r="AK153" i="9"/>
  <c r="AL153" i="9"/>
  <c r="AM153" i="9"/>
  <c r="AO153" i="9"/>
  <c r="AP153" i="9"/>
  <c r="AR153" i="9"/>
  <c r="AS153" i="9"/>
  <c r="AT153" i="9"/>
  <c r="AU153" i="9"/>
  <c r="AV153" i="9"/>
  <c r="AK154" i="9"/>
  <c r="AL154" i="9"/>
  <c r="AM154" i="9"/>
  <c r="AO154" i="9"/>
  <c r="AP154" i="9"/>
  <c r="AR154" i="9"/>
  <c r="AS154" i="9"/>
  <c r="AT154" i="9"/>
  <c r="AU154" i="9"/>
  <c r="AV154" i="9"/>
  <c r="AK155" i="9"/>
  <c r="AL155" i="9"/>
  <c r="AM155" i="9"/>
  <c r="AO155" i="9"/>
  <c r="AP155" i="9"/>
  <c r="AR155" i="9"/>
  <c r="AS155" i="9"/>
  <c r="AT155" i="9"/>
  <c r="AU155" i="9"/>
  <c r="AV155" i="9"/>
  <c r="AK156" i="9"/>
  <c r="AL156" i="9"/>
  <c r="AM156" i="9"/>
  <c r="AO156" i="9"/>
  <c r="AP156" i="9"/>
  <c r="AR156" i="9"/>
  <c r="AS156" i="9"/>
  <c r="AT156" i="9"/>
  <c r="AU156" i="9"/>
  <c r="AV156" i="9"/>
  <c r="AK157" i="9"/>
  <c r="AL157" i="9"/>
  <c r="AM157" i="9"/>
  <c r="AO157" i="9"/>
  <c r="AP157" i="9"/>
  <c r="AR157" i="9"/>
  <c r="AS157" i="9"/>
  <c r="AT157" i="9"/>
  <c r="AU157" i="9"/>
  <c r="AV157" i="9"/>
  <c r="AK158" i="9"/>
  <c r="AL158" i="9"/>
  <c r="AM158" i="9"/>
  <c r="AO158" i="9"/>
  <c r="AP158" i="9"/>
  <c r="AR158" i="9"/>
  <c r="AS158" i="9"/>
  <c r="AT158" i="9"/>
  <c r="AU158" i="9"/>
  <c r="AV158" i="9"/>
  <c r="AK160" i="9"/>
  <c r="AL160" i="9"/>
  <c r="AM160" i="9"/>
  <c r="AO160" i="9"/>
  <c r="AP160" i="9"/>
  <c r="AR160" i="9"/>
  <c r="AS160" i="9"/>
  <c r="AT160" i="9"/>
  <c r="AU160" i="9"/>
  <c r="AV160" i="9"/>
  <c r="AK82" i="9"/>
  <c r="AL82" i="9"/>
  <c r="AM82" i="9"/>
  <c r="AO82" i="9"/>
  <c r="AP82" i="9"/>
  <c r="AR82" i="9"/>
  <c r="AS82" i="9"/>
  <c r="AT82" i="9"/>
  <c r="AU82" i="9"/>
  <c r="AV82" i="9"/>
  <c r="AK83" i="9"/>
  <c r="AL83" i="9"/>
  <c r="AM83" i="9"/>
  <c r="AO83" i="9"/>
  <c r="AP83" i="9"/>
  <c r="AR83" i="9"/>
  <c r="AS83" i="9"/>
  <c r="AT83" i="9"/>
  <c r="AU83" i="9"/>
  <c r="AV83" i="9"/>
  <c r="AK84" i="9"/>
  <c r="AL84" i="9"/>
  <c r="AM84" i="9"/>
  <c r="AO84" i="9"/>
  <c r="AP84" i="9"/>
  <c r="AR84" i="9"/>
  <c r="AS84" i="9"/>
  <c r="AT84" i="9"/>
  <c r="AU84" i="9"/>
  <c r="AV84" i="9"/>
  <c r="AK85" i="9"/>
  <c r="AL85" i="9"/>
  <c r="AM85" i="9"/>
  <c r="AO85" i="9"/>
  <c r="AP85" i="9"/>
  <c r="AR85" i="9"/>
  <c r="AS85" i="9"/>
  <c r="AT85" i="9"/>
  <c r="AU85" i="9"/>
  <c r="AV85" i="9"/>
  <c r="AK86" i="9"/>
  <c r="AL86" i="9"/>
  <c r="AM86" i="9"/>
  <c r="AO86" i="9"/>
  <c r="AP86" i="9"/>
  <c r="AR86" i="9"/>
  <c r="AS86" i="9"/>
  <c r="AT86" i="9"/>
  <c r="AU86" i="9"/>
  <c r="AV86" i="9"/>
  <c r="AK87" i="9"/>
  <c r="AL87" i="9"/>
  <c r="AM87" i="9"/>
  <c r="AO87" i="9"/>
  <c r="AP87" i="9"/>
  <c r="AR87" i="9"/>
  <c r="AS87" i="9"/>
  <c r="AT87" i="9"/>
  <c r="AU87" i="9"/>
  <c r="AV87" i="9"/>
  <c r="AK88" i="9"/>
  <c r="AL88" i="9"/>
  <c r="AM88" i="9"/>
  <c r="AO88" i="9"/>
  <c r="AP88" i="9"/>
  <c r="AR88" i="9"/>
  <c r="AS88" i="9"/>
  <c r="AT88" i="9"/>
  <c r="AU88" i="9"/>
  <c r="AV88" i="9"/>
  <c r="AK89" i="9"/>
  <c r="AL89" i="9"/>
  <c r="AM89" i="9"/>
  <c r="AO89" i="9"/>
  <c r="AP89" i="9"/>
  <c r="AR89" i="9"/>
  <c r="AS89" i="9"/>
  <c r="AT89" i="9"/>
  <c r="AU89" i="9"/>
  <c r="AV89" i="9"/>
  <c r="AK90" i="9"/>
  <c r="AL90" i="9"/>
  <c r="AM90" i="9"/>
  <c r="AO90" i="9"/>
  <c r="AP90" i="9"/>
  <c r="AR90" i="9"/>
  <c r="AS90" i="9"/>
  <c r="AT90" i="9"/>
  <c r="AU90" i="9"/>
  <c r="AV90" i="9"/>
  <c r="AK91" i="9"/>
  <c r="AL91" i="9"/>
  <c r="AM91" i="9"/>
  <c r="AO91" i="9"/>
  <c r="AP91" i="9"/>
  <c r="AR91" i="9"/>
  <c r="AS91" i="9"/>
  <c r="AT91" i="9"/>
  <c r="AU91" i="9"/>
  <c r="AV91" i="9"/>
  <c r="AK92" i="9"/>
  <c r="AL92" i="9"/>
  <c r="AM92" i="9"/>
  <c r="AO92" i="9"/>
  <c r="AP92" i="9"/>
  <c r="AR92" i="9"/>
  <c r="AS92" i="9"/>
  <c r="AT92" i="9"/>
  <c r="AU92" i="9"/>
  <c r="AV92" i="9"/>
  <c r="AK93" i="9"/>
  <c r="AL93" i="9"/>
  <c r="AM93" i="9"/>
  <c r="AO93" i="9"/>
  <c r="AP93" i="9"/>
  <c r="AR93" i="9"/>
  <c r="AS93" i="9"/>
  <c r="AT93" i="9"/>
  <c r="AU93" i="9"/>
  <c r="AV93" i="9"/>
  <c r="AK94" i="9"/>
  <c r="AL94" i="9"/>
  <c r="AM94" i="9"/>
  <c r="AO94" i="9"/>
  <c r="AP94" i="9"/>
  <c r="AR94" i="9"/>
  <c r="AS94" i="9"/>
  <c r="AT94" i="9"/>
  <c r="AU94" i="9"/>
  <c r="AV94" i="9"/>
  <c r="AK95" i="9"/>
  <c r="AL95" i="9"/>
  <c r="AM95" i="9"/>
  <c r="AO95" i="9"/>
  <c r="AP95" i="9"/>
  <c r="AR95" i="9"/>
  <c r="AS95" i="9"/>
  <c r="AT95" i="9"/>
  <c r="AU95" i="9"/>
  <c r="AV95" i="9"/>
  <c r="AK96" i="9"/>
  <c r="AL96" i="9"/>
  <c r="AM96" i="9"/>
  <c r="AO96" i="9"/>
  <c r="AP96" i="9"/>
  <c r="AR96" i="9"/>
  <c r="AS96" i="9"/>
  <c r="AT96" i="9"/>
  <c r="AU96" i="9"/>
  <c r="AV96" i="9"/>
  <c r="AK97" i="9"/>
  <c r="AL97" i="9"/>
  <c r="AM97" i="9"/>
  <c r="AO97" i="9"/>
  <c r="AP97" i="9"/>
  <c r="AR97" i="9"/>
  <c r="AS97" i="9"/>
  <c r="AT97" i="9"/>
  <c r="AU97" i="9"/>
  <c r="AV97" i="9"/>
  <c r="AK98" i="9"/>
  <c r="AL98" i="9"/>
  <c r="AM98" i="9"/>
  <c r="AO98" i="9"/>
  <c r="AP98" i="9"/>
  <c r="AR98" i="9"/>
  <c r="AS98" i="9"/>
  <c r="AT98" i="9"/>
  <c r="AU98" i="9"/>
  <c r="AV98" i="9"/>
  <c r="AK99" i="9"/>
  <c r="AL99" i="9"/>
  <c r="AM99" i="9"/>
  <c r="AO99" i="9"/>
  <c r="AP99" i="9"/>
  <c r="AR99" i="9"/>
  <c r="AS99" i="9"/>
  <c r="AT99" i="9"/>
  <c r="AU99" i="9"/>
  <c r="AV99" i="9"/>
  <c r="AK100" i="9"/>
  <c r="AL100" i="9"/>
  <c r="AM100" i="9"/>
  <c r="AO100" i="9"/>
  <c r="AP100" i="9"/>
  <c r="AR100" i="9"/>
  <c r="AS100" i="9"/>
  <c r="AT100" i="9"/>
  <c r="AU100" i="9"/>
  <c r="AV100" i="9"/>
  <c r="AK101" i="9"/>
  <c r="AL101" i="9"/>
  <c r="AM101" i="9"/>
  <c r="AO101" i="9"/>
  <c r="AP101" i="9"/>
  <c r="AR101" i="9"/>
  <c r="AS101" i="9"/>
  <c r="AT101" i="9"/>
  <c r="AU101" i="9"/>
  <c r="AV101" i="9"/>
  <c r="AK102" i="9"/>
  <c r="AL102" i="9"/>
  <c r="AM102" i="9"/>
  <c r="AO102" i="9"/>
  <c r="AP102" i="9"/>
  <c r="AR102" i="9"/>
  <c r="AS102" i="9"/>
  <c r="AT102" i="9"/>
  <c r="AU102" i="9"/>
  <c r="AV102" i="9"/>
  <c r="AK103" i="9"/>
  <c r="AL103" i="9"/>
  <c r="AM103" i="9"/>
  <c r="AO103" i="9"/>
  <c r="AP103" i="9"/>
  <c r="AR103" i="9"/>
  <c r="AS103" i="9"/>
  <c r="AT103" i="9"/>
  <c r="AU103" i="9"/>
  <c r="AV103" i="9"/>
  <c r="AK104" i="9"/>
  <c r="AL104" i="9"/>
  <c r="AM104" i="9"/>
  <c r="AO104" i="9"/>
  <c r="AP104" i="9"/>
  <c r="AR104" i="9"/>
  <c r="AS104" i="9"/>
  <c r="AT104" i="9"/>
  <c r="AU104" i="9"/>
  <c r="AV104" i="9"/>
  <c r="AK105" i="9"/>
  <c r="AL105" i="9"/>
  <c r="AM105" i="9"/>
  <c r="AO105" i="9"/>
  <c r="AP105" i="9"/>
  <c r="AR105" i="9"/>
  <c r="AS105" i="9"/>
  <c r="AT105" i="9"/>
  <c r="AU105" i="9"/>
  <c r="AV105" i="9"/>
  <c r="AK106" i="9"/>
  <c r="AL106" i="9"/>
  <c r="AM106" i="9"/>
  <c r="AO106" i="9"/>
  <c r="AP106" i="9"/>
  <c r="AR106" i="9"/>
  <c r="AS106" i="9"/>
  <c r="AT106" i="9"/>
  <c r="AU106" i="9"/>
  <c r="AV106" i="9"/>
  <c r="AK107" i="9"/>
  <c r="AL107" i="9"/>
  <c r="AM107" i="9"/>
  <c r="AO107" i="9"/>
  <c r="AP107" i="9"/>
  <c r="AR107" i="9"/>
  <c r="AS107" i="9"/>
  <c r="AT107" i="9"/>
  <c r="AU107" i="9"/>
  <c r="AV107" i="9"/>
  <c r="AK108" i="9"/>
  <c r="AL108" i="9"/>
  <c r="AM108" i="9"/>
  <c r="AO108" i="9"/>
  <c r="AP108" i="9"/>
  <c r="AR108" i="9"/>
  <c r="AS108" i="9"/>
  <c r="AT108" i="9"/>
  <c r="AU108" i="9"/>
  <c r="AV108" i="9"/>
  <c r="AK109" i="9"/>
  <c r="AL109" i="9"/>
  <c r="AM109" i="9"/>
  <c r="AO109" i="9"/>
  <c r="AP109" i="9"/>
  <c r="AR109" i="9"/>
  <c r="AS109" i="9"/>
  <c r="AT109" i="9"/>
  <c r="AU109" i="9"/>
  <c r="AV109" i="9"/>
  <c r="AK110" i="9"/>
  <c r="AL110" i="9"/>
  <c r="AM110" i="9"/>
  <c r="AO110" i="9"/>
  <c r="AP110" i="9"/>
  <c r="AR110" i="9"/>
  <c r="AS110" i="9"/>
  <c r="AT110" i="9"/>
  <c r="AU110" i="9"/>
  <c r="AV110" i="9"/>
  <c r="AK111" i="9"/>
  <c r="AL111" i="9"/>
  <c r="AM111" i="9"/>
  <c r="AO111" i="9"/>
  <c r="AP111" i="9"/>
  <c r="AR111" i="9"/>
  <c r="AS111" i="9"/>
  <c r="AT111" i="9"/>
  <c r="AU111" i="9"/>
  <c r="AV111" i="9"/>
  <c r="AK112" i="9"/>
  <c r="AL112" i="9"/>
  <c r="AM112" i="9"/>
  <c r="AO112" i="9"/>
  <c r="AP112" i="9"/>
  <c r="AR112" i="9"/>
  <c r="AS112" i="9"/>
  <c r="AT112" i="9"/>
  <c r="AU112" i="9"/>
  <c r="AV112" i="9"/>
  <c r="AK113" i="9"/>
  <c r="AL113" i="9"/>
  <c r="AM113" i="9"/>
  <c r="AO113" i="9"/>
  <c r="AP113" i="9"/>
  <c r="AR113" i="9"/>
  <c r="AS113" i="9"/>
  <c r="AT113" i="9"/>
  <c r="AU113" i="9"/>
  <c r="AV113" i="9"/>
  <c r="AJ114" i="9"/>
  <c r="AK114" i="9"/>
  <c r="AL114" i="9"/>
  <c r="AM114" i="9"/>
  <c r="AO114" i="9"/>
  <c r="AP114" i="9"/>
  <c r="AR114" i="9"/>
  <c r="AS114" i="9"/>
  <c r="AT114" i="9"/>
  <c r="AU114" i="9"/>
  <c r="AV114" i="9"/>
  <c r="AK115" i="9"/>
  <c r="AL115" i="9"/>
  <c r="AM115" i="9"/>
  <c r="AO115" i="9"/>
  <c r="AP115" i="9"/>
  <c r="AR115" i="9"/>
  <c r="AS115" i="9"/>
  <c r="AT115" i="9"/>
  <c r="AU115" i="9"/>
  <c r="AV115" i="9"/>
  <c r="AK116" i="9"/>
  <c r="AL116" i="9"/>
  <c r="AM116" i="9"/>
  <c r="AO116" i="9"/>
  <c r="AP116" i="9"/>
  <c r="AR116" i="9"/>
  <c r="AS116" i="9"/>
  <c r="AT116" i="9"/>
  <c r="AU116" i="9"/>
  <c r="AV116" i="9"/>
  <c r="AK117" i="9"/>
  <c r="AL117" i="9"/>
  <c r="AM117" i="9"/>
  <c r="AO117" i="9"/>
  <c r="AP117" i="9"/>
  <c r="AR117" i="9"/>
  <c r="AS117" i="9"/>
  <c r="AT117" i="9"/>
  <c r="AU117" i="9"/>
  <c r="AV117" i="9"/>
  <c r="AK118" i="9"/>
  <c r="AL118" i="9"/>
  <c r="AM118" i="9"/>
  <c r="AO118" i="9"/>
  <c r="AP118" i="9"/>
  <c r="AR118" i="9"/>
  <c r="AS118" i="9"/>
  <c r="AT118" i="9"/>
  <c r="AU118" i="9"/>
  <c r="AV118" i="9"/>
  <c r="AK119" i="9"/>
  <c r="AL119" i="9"/>
  <c r="AM119" i="9"/>
  <c r="AO119" i="9"/>
  <c r="AP119" i="9"/>
  <c r="AR119" i="9"/>
  <c r="AS119" i="9"/>
  <c r="AT119" i="9"/>
  <c r="AU119" i="9"/>
  <c r="AV119" i="9"/>
  <c r="AK120" i="9"/>
  <c r="AL120" i="9"/>
  <c r="AM120" i="9"/>
  <c r="AO120" i="9"/>
  <c r="AP120" i="9"/>
  <c r="AR120" i="9"/>
  <c r="AS120" i="9"/>
  <c r="AT120" i="9"/>
  <c r="AU120" i="9"/>
  <c r="AV120" i="9"/>
  <c r="AK121" i="9"/>
  <c r="AL121" i="9"/>
  <c r="AM121" i="9"/>
  <c r="AO121" i="9"/>
  <c r="AP121" i="9"/>
  <c r="AR121" i="9"/>
  <c r="AS121" i="9"/>
  <c r="AT121" i="9"/>
  <c r="AU121" i="9"/>
  <c r="AV121" i="9"/>
  <c r="AK122" i="9"/>
  <c r="AL122" i="9"/>
  <c r="AM122" i="9"/>
  <c r="AO122" i="9"/>
  <c r="AP122" i="9"/>
  <c r="AR122" i="9"/>
  <c r="AS122" i="9"/>
  <c r="AT122" i="9"/>
  <c r="AU122" i="9"/>
  <c r="AV122" i="9"/>
  <c r="AK4" i="9"/>
  <c r="AL4" i="9"/>
  <c r="AM4" i="9"/>
  <c r="AO4" i="9"/>
  <c r="AP4" i="9"/>
  <c r="AR4" i="9"/>
  <c r="AS4" i="9"/>
  <c r="AT4" i="9"/>
  <c r="AU4" i="9"/>
  <c r="AV4" i="9"/>
  <c r="AK5" i="9"/>
  <c r="AL5" i="9"/>
  <c r="AM5" i="9"/>
  <c r="AO5" i="9"/>
  <c r="AP5" i="9"/>
  <c r="AR5" i="9"/>
  <c r="AS5" i="9"/>
  <c r="AT5" i="9"/>
  <c r="AU5" i="9"/>
  <c r="AV5" i="9"/>
  <c r="AK6" i="9"/>
  <c r="AL6" i="9"/>
  <c r="AM6" i="9"/>
  <c r="AO6" i="9"/>
  <c r="AP6" i="9"/>
  <c r="AR6" i="9"/>
  <c r="AS6" i="9"/>
  <c r="AU6" i="9"/>
  <c r="AV6" i="9"/>
  <c r="AK7" i="9"/>
  <c r="AL7" i="9"/>
  <c r="AS7" i="9"/>
  <c r="AU7" i="9"/>
  <c r="AV7" i="9"/>
  <c r="AK8" i="9"/>
  <c r="AL8" i="9"/>
  <c r="AM8" i="9"/>
  <c r="AO8" i="9"/>
  <c r="AP8" i="9"/>
  <c r="AR8" i="9"/>
  <c r="AS8" i="9"/>
  <c r="AT8" i="9"/>
  <c r="AU8" i="9"/>
  <c r="AV8" i="9"/>
  <c r="AK9" i="9"/>
  <c r="AL9" i="9"/>
  <c r="AM9" i="9"/>
  <c r="AO9" i="9"/>
  <c r="AP9" i="9"/>
  <c r="AR9" i="9"/>
  <c r="AS9" i="9"/>
  <c r="AT9" i="9"/>
  <c r="AU9" i="9"/>
  <c r="AV9" i="9"/>
  <c r="AK10" i="9"/>
  <c r="AL10" i="9"/>
  <c r="AM10" i="9"/>
  <c r="AO10" i="9"/>
  <c r="AP10" i="9"/>
  <c r="AR10" i="9"/>
  <c r="AS10" i="9"/>
  <c r="AT10" i="9"/>
  <c r="AU10" i="9"/>
  <c r="AV10" i="9"/>
  <c r="AK11" i="9"/>
  <c r="AL11" i="9"/>
  <c r="AM11" i="9"/>
  <c r="AO11" i="9"/>
  <c r="AP11" i="9"/>
  <c r="AR11" i="9"/>
  <c r="AS11" i="9"/>
  <c r="AT11" i="9"/>
  <c r="AU11" i="9"/>
  <c r="AV11" i="9"/>
  <c r="AK12" i="9"/>
  <c r="AL12" i="9"/>
  <c r="AM12" i="9"/>
  <c r="AO12" i="9"/>
  <c r="AP12" i="9"/>
  <c r="AR12" i="9"/>
  <c r="AS12" i="9"/>
  <c r="AT12" i="9"/>
  <c r="AU12" i="9"/>
  <c r="AV12" i="9"/>
  <c r="AK13" i="9"/>
  <c r="AL13" i="9"/>
  <c r="AM13" i="9"/>
  <c r="AO13" i="9"/>
  <c r="AP13" i="9"/>
  <c r="AR13" i="9"/>
  <c r="AS13" i="9"/>
  <c r="AT13" i="9"/>
  <c r="AU13" i="9"/>
  <c r="AV13" i="9"/>
  <c r="AK14" i="9"/>
  <c r="AL14" i="9"/>
  <c r="AM14" i="9"/>
  <c r="AO14" i="9"/>
  <c r="AR14" i="9"/>
  <c r="AS14" i="9"/>
  <c r="AT14" i="9"/>
  <c r="AU14" i="9"/>
  <c r="AV14" i="9"/>
  <c r="AK15" i="9"/>
  <c r="AL15" i="9"/>
  <c r="AM15" i="9"/>
  <c r="AO15" i="9"/>
  <c r="AP15" i="9"/>
  <c r="AR15" i="9"/>
  <c r="AS15" i="9"/>
  <c r="AT15" i="9"/>
  <c r="AU15" i="9"/>
  <c r="AV15" i="9"/>
  <c r="AK16" i="9"/>
  <c r="AL16" i="9"/>
  <c r="AM16" i="9"/>
  <c r="AO16" i="9"/>
  <c r="AP16" i="9"/>
  <c r="AR16" i="9"/>
  <c r="AS16" i="9"/>
  <c r="AT16" i="9"/>
  <c r="AU16" i="9"/>
  <c r="AV16" i="9"/>
  <c r="AK17" i="9"/>
  <c r="AL17" i="9"/>
  <c r="AM17" i="9"/>
  <c r="AO17" i="9"/>
  <c r="AP17" i="9"/>
  <c r="AR17" i="9"/>
  <c r="AS17" i="9"/>
  <c r="AT17" i="9"/>
  <c r="AU17" i="9"/>
  <c r="AV17" i="9"/>
  <c r="AK18" i="9"/>
  <c r="AL18" i="9"/>
  <c r="AM18" i="9"/>
  <c r="AO18" i="9"/>
  <c r="AP18" i="9"/>
  <c r="AR18" i="9"/>
  <c r="AS18" i="9"/>
  <c r="AT18" i="9"/>
  <c r="AU18" i="9"/>
  <c r="AV18" i="9"/>
  <c r="AK19" i="9"/>
  <c r="AL19" i="9"/>
  <c r="AM19" i="9"/>
  <c r="AO19" i="9"/>
  <c r="AP19" i="9"/>
  <c r="AR19" i="9"/>
  <c r="AS19" i="9"/>
  <c r="AT19" i="9"/>
  <c r="AU19" i="9"/>
  <c r="AV19" i="9"/>
  <c r="AK20" i="9"/>
  <c r="AL20" i="9"/>
  <c r="AM20" i="9"/>
  <c r="AO20" i="9"/>
  <c r="AP20" i="9"/>
  <c r="AR20" i="9"/>
  <c r="AS20" i="9"/>
  <c r="AT20" i="9"/>
  <c r="AU20" i="9"/>
  <c r="AV20" i="9"/>
  <c r="AK21" i="9"/>
  <c r="AL21" i="9"/>
  <c r="AM21" i="9"/>
  <c r="AO21" i="9"/>
  <c r="AP21" i="9"/>
  <c r="AR21" i="9"/>
  <c r="AS21" i="9"/>
  <c r="AT21" i="9"/>
  <c r="AU21" i="9"/>
  <c r="AV21" i="9"/>
  <c r="AK22" i="9"/>
  <c r="AL22" i="9"/>
  <c r="AM22" i="9"/>
  <c r="AO22" i="9"/>
  <c r="AR22" i="9"/>
  <c r="AS22" i="9"/>
  <c r="AT22" i="9"/>
  <c r="AU22" i="9"/>
  <c r="AV22" i="9"/>
  <c r="AK23" i="9"/>
  <c r="AL23" i="9"/>
  <c r="AM23" i="9"/>
  <c r="AO23" i="9"/>
  <c r="AP23" i="9"/>
  <c r="AR23" i="9"/>
  <c r="AS23" i="9"/>
  <c r="AT23" i="9"/>
  <c r="AU23" i="9"/>
  <c r="AV23" i="9"/>
  <c r="AK24" i="9"/>
  <c r="AL24" i="9"/>
  <c r="AM24" i="9"/>
  <c r="AO24" i="9"/>
  <c r="AP24" i="9"/>
  <c r="AR24" i="9"/>
  <c r="AS24" i="9"/>
  <c r="AT24" i="9"/>
  <c r="AU24" i="9"/>
  <c r="AV24" i="9"/>
  <c r="AK25" i="9"/>
  <c r="AL25" i="9"/>
  <c r="AM25" i="9"/>
  <c r="AO25" i="9"/>
  <c r="AP25" i="9"/>
  <c r="AR25" i="9"/>
  <c r="AS25" i="9"/>
  <c r="AT25" i="9"/>
  <c r="AU25" i="9"/>
  <c r="AV25" i="9"/>
  <c r="AK27" i="9"/>
  <c r="AL27" i="9"/>
  <c r="AM27" i="9"/>
  <c r="AO27" i="9"/>
  <c r="AP27" i="9"/>
  <c r="AR27" i="9"/>
  <c r="AS27" i="9"/>
  <c r="AT27" i="9"/>
  <c r="AU27" i="9"/>
  <c r="AV27" i="9"/>
  <c r="AK28" i="9"/>
  <c r="AL28" i="9"/>
  <c r="AM28" i="9"/>
  <c r="AO28" i="9"/>
  <c r="AP28" i="9"/>
  <c r="AR28" i="9"/>
  <c r="AS28" i="9"/>
  <c r="AT28" i="9"/>
  <c r="AU28" i="9"/>
  <c r="AV28" i="9"/>
  <c r="AK29" i="9"/>
  <c r="AL29" i="9"/>
  <c r="AM29" i="9"/>
  <c r="AO29" i="9"/>
  <c r="AP29" i="9"/>
  <c r="AR29" i="9"/>
  <c r="AS29" i="9"/>
  <c r="AT29" i="9"/>
  <c r="AU29" i="9"/>
  <c r="AV29" i="9"/>
  <c r="AK30" i="9"/>
  <c r="AL30" i="9"/>
  <c r="AM30" i="9"/>
  <c r="AO30" i="9"/>
  <c r="AP30" i="9"/>
  <c r="AR30" i="9"/>
  <c r="AS30" i="9"/>
  <c r="AT30" i="9"/>
  <c r="AU30" i="9"/>
  <c r="AV30" i="9"/>
  <c r="AK31" i="9"/>
  <c r="AL31" i="9"/>
  <c r="AM31" i="9"/>
  <c r="AO31" i="9"/>
  <c r="AR31" i="9"/>
  <c r="AS31" i="9"/>
  <c r="AT31" i="9"/>
  <c r="AU31" i="9"/>
  <c r="AV31" i="9"/>
  <c r="AK32" i="9"/>
  <c r="AL32" i="9"/>
  <c r="AM32" i="9"/>
  <c r="AO32" i="9"/>
  <c r="AP32" i="9"/>
  <c r="AR32" i="9"/>
  <c r="AS32" i="9"/>
  <c r="AT32" i="9"/>
  <c r="AU32" i="9"/>
  <c r="AV32" i="9"/>
  <c r="AK33" i="9"/>
  <c r="AL33" i="9"/>
  <c r="AM33" i="9"/>
  <c r="AO33" i="9"/>
  <c r="AP33" i="9"/>
  <c r="AR33" i="9"/>
  <c r="AS33" i="9"/>
  <c r="AT33" i="9"/>
  <c r="AU33" i="9"/>
  <c r="AV33" i="9"/>
  <c r="AK34" i="9"/>
  <c r="AL34" i="9"/>
  <c r="AM34" i="9"/>
  <c r="AO34" i="9"/>
  <c r="AP34" i="9"/>
  <c r="AR34" i="9"/>
  <c r="AS34" i="9"/>
  <c r="AT34" i="9"/>
  <c r="AU34" i="9"/>
  <c r="AV34" i="9"/>
  <c r="AK35" i="9"/>
  <c r="AL35" i="9"/>
  <c r="AM35" i="9"/>
  <c r="AO35" i="9"/>
  <c r="AP35" i="9"/>
  <c r="AR35" i="9"/>
  <c r="AS35" i="9"/>
  <c r="AT35" i="9"/>
  <c r="AU35" i="9"/>
  <c r="AV35" i="9"/>
  <c r="AK36" i="9"/>
  <c r="AL36" i="9"/>
  <c r="AM36" i="9"/>
  <c r="AO36" i="9"/>
  <c r="AP36" i="9"/>
  <c r="AR36" i="9"/>
  <c r="AS36" i="9"/>
  <c r="AT36" i="9"/>
  <c r="AU36" i="9"/>
  <c r="AV36" i="9"/>
  <c r="AK37" i="9"/>
  <c r="AL37" i="9"/>
  <c r="AM37" i="9"/>
  <c r="AO37" i="9"/>
  <c r="AP37" i="9"/>
  <c r="AR37" i="9"/>
  <c r="AS37" i="9"/>
  <c r="AT37" i="9"/>
  <c r="AU37" i="9"/>
  <c r="AV37" i="9"/>
  <c r="AK38" i="9"/>
  <c r="AL38" i="9"/>
  <c r="AM38" i="9"/>
  <c r="AO38" i="9"/>
  <c r="AP38" i="9"/>
  <c r="AR38" i="9"/>
  <c r="AS38" i="9"/>
  <c r="AT38" i="9"/>
  <c r="AU38" i="9"/>
  <c r="AV38" i="9"/>
  <c r="AK39" i="9"/>
  <c r="AL39" i="9"/>
  <c r="AM39" i="9"/>
  <c r="AO39" i="9"/>
  <c r="AP39" i="9"/>
  <c r="AR39" i="9"/>
  <c r="AS39" i="9"/>
  <c r="AT39" i="9"/>
  <c r="AU39" i="9"/>
  <c r="AV39" i="9"/>
  <c r="AK40" i="9"/>
  <c r="AL40" i="9"/>
  <c r="AM40" i="9"/>
  <c r="AO40" i="9"/>
  <c r="AP40" i="9"/>
  <c r="AR40" i="9"/>
  <c r="AS40" i="9"/>
  <c r="AT40" i="9"/>
  <c r="AU40" i="9"/>
  <c r="AV40" i="9"/>
  <c r="AK41" i="9"/>
  <c r="AL41" i="9"/>
  <c r="AM41" i="9"/>
  <c r="AO41" i="9"/>
  <c r="AP41" i="9"/>
  <c r="AR41" i="9"/>
  <c r="AS41" i="9"/>
  <c r="AT41" i="9"/>
  <c r="AU41" i="9"/>
  <c r="AV41" i="9"/>
  <c r="AK42" i="9"/>
  <c r="AL42" i="9"/>
  <c r="AM42" i="9"/>
  <c r="AO42" i="9"/>
  <c r="AP42" i="9"/>
  <c r="AR42" i="9"/>
  <c r="AS42" i="9"/>
  <c r="AT42" i="9"/>
  <c r="AU42" i="9"/>
  <c r="AV42" i="9"/>
  <c r="AK43" i="9"/>
  <c r="AL43" i="9"/>
  <c r="AM43" i="9"/>
  <c r="AO43" i="9"/>
  <c r="AP43" i="9"/>
  <c r="AR43" i="9"/>
  <c r="AS43" i="9"/>
  <c r="AT43" i="9"/>
  <c r="AU43" i="9"/>
  <c r="AV43" i="9"/>
  <c r="AK44" i="9"/>
  <c r="AL44" i="9"/>
  <c r="AM44" i="9"/>
  <c r="AO44" i="9"/>
  <c r="AP44" i="9"/>
  <c r="AR44" i="9"/>
  <c r="AS44" i="9"/>
  <c r="AT44" i="9"/>
  <c r="AU44" i="9"/>
  <c r="AV44" i="9"/>
  <c r="AK45" i="9"/>
  <c r="AL45" i="9"/>
  <c r="AM45" i="9"/>
  <c r="AO45" i="9"/>
  <c r="AP45" i="9"/>
  <c r="AR45" i="9"/>
  <c r="AS45" i="9"/>
  <c r="AT45" i="9"/>
  <c r="AU45" i="9"/>
  <c r="AV45" i="9"/>
  <c r="AK46" i="9"/>
  <c r="AL46" i="9"/>
  <c r="AM46" i="9"/>
  <c r="AO46" i="9"/>
  <c r="AP46" i="9"/>
  <c r="AR46" i="9"/>
  <c r="AS46" i="9"/>
  <c r="AT46" i="9"/>
  <c r="AU46" i="9"/>
  <c r="AV46" i="9"/>
  <c r="AK47" i="9"/>
  <c r="AL47" i="9"/>
  <c r="AM47" i="9"/>
  <c r="AO47" i="9"/>
  <c r="AP47" i="9"/>
  <c r="AR47" i="9"/>
  <c r="AS47" i="9"/>
  <c r="AT47" i="9"/>
  <c r="AU47" i="9"/>
  <c r="AV47" i="9"/>
  <c r="AK48" i="9"/>
  <c r="AL48" i="9"/>
  <c r="AM48" i="9"/>
  <c r="AO48" i="9"/>
  <c r="AP48" i="9"/>
  <c r="AR48" i="9"/>
  <c r="AS48" i="9"/>
  <c r="AT48" i="9"/>
  <c r="AU48" i="9"/>
  <c r="AV48" i="9"/>
  <c r="AK49" i="9"/>
  <c r="AL49" i="9"/>
  <c r="AM49" i="9"/>
  <c r="AO49" i="9"/>
  <c r="AP49" i="9"/>
  <c r="AR49" i="9"/>
  <c r="AS49" i="9"/>
  <c r="AT49" i="9"/>
  <c r="AU49" i="9"/>
  <c r="AV49" i="9"/>
  <c r="AK50" i="9"/>
  <c r="AL50" i="9"/>
  <c r="AM50" i="9"/>
  <c r="AO50" i="9"/>
  <c r="AP50" i="9"/>
  <c r="AR50" i="9"/>
  <c r="AS50" i="9"/>
  <c r="AT50" i="9"/>
  <c r="AU50" i="9"/>
  <c r="AV50" i="9"/>
  <c r="AK51" i="9"/>
  <c r="AL51" i="9"/>
  <c r="AM51" i="9"/>
  <c r="AO51" i="9"/>
  <c r="AP51" i="9"/>
  <c r="AR51" i="9"/>
  <c r="AS51" i="9"/>
  <c r="AT51" i="9"/>
  <c r="AU51" i="9"/>
  <c r="AV51" i="9"/>
  <c r="AK52" i="9"/>
  <c r="AL52" i="9"/>
  <c r="AM52" i="9"/>
  <c r="AO52" i="9"/>
  <c r="AP52" i="9"/>
  <c r="AR52" i="9"/>
  <c r="AS52" i="9"/>
  <c r="AT52" i="9"/>
  <c r="AU52" i="9"/>
  <c r="AV52" i="9"/>
  <c r="AK53" i="9"/>
  <c r="AL53" i="9"/>
  <c r="AM53" i="9"/>
  <c r="AO53" i="9"/>
  <c r="AP53" i="9"/>
  <c r="AR53" i="9"/>
  <c r="AS53" i="9"/>
  <c r="AT53" i="9"/>
  <c r="AU53" i="9"/>
  <c r="AV53" i="9"/>
  <c r="AK54" i="9"/>
  <c r="AL54" i="9"/>
  <c r="AM54" i="9"/>
  <c r="AO54" i="9"/>
  <c r="AP54" i="9"/>
  <c r="AR54" i="9"/>
  <c r="AS54" i="9"/>
  <c r="AT54" i="9"/>
  <c r="AU54" i="9"/>
  <c r="AV54" i="9"/>
  <c r="AK55" i="9"/>
  <c r="AL55" i="9"/>
  <c r="AM55" i="9"/>
  <c r="AO55" i="9"/>
  <c r="AP55" i="9"/>
  <c r="AR55" i="9"/>
  <c r="AS55" i="9"/>
  <c r="AT55" i="9"/>
  <c r="AU55" i="9"/>
  <c r="AV55" i="9"/>
  <c r="AK56" i="9"/>
  <c r="AL56" i="9"/>
  <c r="AM56" i="9"/>
  <c r="AO56" i="9"/>
  <c r="AP56" i="9"/>
  <c r="AR56" i="9"/>
  <c r="AS56" i="9"/>
  <c r="AT56" i="9"/>
  <c r="AU56" i="9"/>
  <c r="AV56" i="9"/>
  <c r="AK57" i="9"/>
  <c r="AL57" i="9"/>
  <c r="AM57" i="9"/>
  <c r="AO57" i="9"/>
  <c r="AP57" i="9"/>
  <c r="AR57" i="9"/>
  <c r="AS57" i="9"/>
  <c r="AT57" i="9"/>
  <c r="AU57" i="9"/>
  <c r="AV57" i="9"/>
  <c r="AK59" i="9"/>
  <c r="AL59" i="9"/>
  <c r="AM59" i="9"/>
  <c r="AO59" i="9"/>
  <c r="AP59" i="9"/>
  <c r="AR59" i="9"/>
  <c r="AS59" i="9"/>
  <c r="AT59" i="9"/>
  <c r="AU59" i="9"/>
  <c r="AV59" i="9"/>
  <c r="AK58" i="9"/>
  <c r="AL58" i="9"/>
  <c r="AM58" i="9"/>
  <c r="AO58" i="9"/>
  <c r="AP58" i="9"/>
  <c r="AR58" i="9"/>
  <c r="AS58" i="9"/>
  <c r="AT58" i="9"/>
  <c r="AU58" i="9"/>
  <c r="AV58" i="9"/>
  <c r="AK60" i="9"/>
  <c r="AL60" i="9"/>
  <c r="AM60" i="9"/>
  <c r="AO60" i="9"/>
  <c r="AP60" i="9"/>
  <c r="AR60" i="9"/>
  <c r="AS60" i="9"/>
  <c r="AT60" i="9"/>
  <c r="AU60" i="9"/>
  <c r="AV60" i="9"/>
  <c r="AK61" i="9"/>
  <c r="AL61" i="9"/>
  <c r="AM61" i="9"/>
  <c r="AO61" i="9"/>
  <c r="AP61" i="9"/>
  <c r="AR61" i="9"/>
  <c r="AS61" i="9"/>
  <c r="AT61" i="9"/>
  <c r="AU61" i="9"/>
  <c r="AV61" i="9"/>
  <c r="AJ62" i="9"/>
  <c r="AK62" i="9"/>
  <c r="AL62" i="9"/>
  <c r="AM62" i="9"/>
  <c r="AO62" i="9"/>
  <c r="AP62" i="9"/>
  <c r="AR62" i="9"/>
  <c r="AS62" i="9"/>
  <c r="AT62" i="9"/>
  <c r="AU62" i="9"/>
  <c r="AV62" i="9"/>
  <c r="AK63" i="9"/>
  <c r="AL63" i="9"/>
  <c r="AM63" i="9"/>
  <c r="AO63" i="9"/>
  <c r="AP63" i="9"/>
  <c r="AR63" i="9"/>
  <c r="AS63" i="9"/>
  <c r="AT63" i="9"/>
  <c r="AU63" i="9"/>
  <c r="AV63" i="9"/>
  <c r="AK64" i="9"/>
  <c r="AL64" i="9"/>
  <c r="AM64" i="9"/>
  <c r="AO64" i="9"/>
  <c r="AP64" i="9"/>
  <c r="AR64" i="9"/>
  <c r="AS64" i="9"/>
  <c r="AT64" i="9"/>
  <c r="AU64" i="9"/>
  <c r="AV64" i="9"/>
  <c r="AK65" i="9"/>
  <c r="AL65" i="9"/>
  <c r="AM65" i="9"/>
  <c r="AO65" i="9"/>
  <c r="AP65" i="9"/>
  <c r="AR65" i="9"/>
  <c r="AS65" i="9"/>
  <c r="AT65" i="9"/>
  <c r="AU65" i="9"/>
  <c r="AV65" i="9"/>
  <c r="AK66" i="9"/>
  <c r="AL66" i="9"/>
  <c r="AM66" i="9"/>
  <c r="AO66" i="9"/>
  <c r="AP66" i="9"/>
  <c r="AR66" i="9"/>
  <c r="AS66" i="9"/>
  <c r="AT66" i="9"/>
  <c r="AU66" i="9"/>
  <c r="AV66" i="9"/>
  <c r="AK67" i="9"/>
  <c r="AL67" i="9"/>
  <c r="AM67" i="9"/>
  <c r="AO67" i="9"/>
  <c r="AP67" i="9"/>
  <c r="AR67" i="9"/>
  <c r="AS67" i="9"/>
  <c r="AT67" i="9"/>
  <c r="AU67" i="9"/>
  <c r="AV67" i="9"/>
  <c r="AK68" i="9"/>
  <c r="AL68" i="9"/>
  <c r="AM68" i="9"/>
  <c r="AO68" i="9"/>
  <c r="AP68" i="9"/>
  <c r="AR68" i="9"/>
  <c r="AS68" i="9"/>
  <c r="AT68" i="9"/>
  <c r="AU68" i="9"/>
  <c r="AV68" i="9"/>
  <c r="AK69" i="9"/>
  <c r="AL69" i="9"/>
  <c r="AM69" i="9"/>
  <c r="AO69" i="9"/>
  <c r="AP69" i="9"/>
  <c r="AR69" i="9"/>
  <c r="AS69" i="9"/>
  <c r="AT69" i="9"/>
  <c r="AU69" i="9"/>
  <c r="AV69" i="9"/>
  <c r="AK70" i="9"/>
  <c r="AL70" i="9"/>
  <c r="AM70" i="9"/>
  <c r="AO70" i="9"/>
  <c r="AP70" i="9"/>
  <c r="AR70" i="9"/>
  <c r="AS70" i="9"/>
  <c r="AT70" i="9"/>
  <c r="AU70" i="9"/>
  <c r="AV70" i="9"/>
  <c r="AK71" i="9"/>
  <c r="AL71" i="9"/>
  <c r="AM71" i="9"/>
  <c r="AO71" i="9"/>
  <c r="AP71" i="9"/>
  <c r="AR71" i="9"/>
  <c r="AS71" i="9"/>
  <c r="AT71" i="9"/>
  <c r="AU71" i="9"/>
  <c r="AV71" i="9"/>
  <c r="AK72" i="9"/>
  <c r="AL72" i="9"/>
  <c r="AM72" i="9"/>
  <c r="AO72" i="9"/>
  <c r="AP72" i="9"/>
  <c r="AR72" i="9"/>
  <c r="AS72" i="9"/>
  <c r="AT72" i="9"/>
  <c r="AU72" i="9"/>
  <c r="AV72" i="9"/>
  <c r="AK73" i="9"/>
  <c r="AL73" i="9"/>
  <c r="AM73" i="9"/>
  <c r="AO73" i="9"/>
  <c r="AP73" i="9"/>
  <c r="AR73" i="9"/>
  <c r="AS73" i="9"/>
  <c r="AT73" i="9"/>
  <c r="AU73" i="9"/>
  <c r="AV73" i="9"/>
  <c r="AK74" i="9"/>
  <c r="AL74" i="9"/>
  <c r="AM74" i="9"/>
  <c r="AO74" i="9"/>
  <c r="AP74" i="9"/>
  <c r="AR74" i="9"/>
  <c r="AS74" i="9"/>
  <c r="AT74" i="9"/>
  <c r="AU74" i="9"/>
  <c r="AV74" i="9"/>
  <c r="AK75" i="9"/>
  <c r="AL75" i="9"/>
  <c r="AM75" i="9"/>
  <c r="AO75" i="9"/>
  <c r="AP75" i="9"/>
  <c r="AR75" i="9"/>
  <c r="AS75" i="9"/>
  <c r="AT75" i="9"/>
  <c r="AU75" i="9"/>
  <c r="AV75" i="9"/>
  <c r="AK76" i="9"/>
  <c r="AL76" i="9"/>
  <c r="AM76" i="9"/>
  <c r="AO76" i="9"/>
  <c r="AP76" i="9"/>
  <c r="AR76" i="9"/>
  <c r="AS76" i="9"/>
  <c r="AT76" i="9"/>
  <c r="AU76" i="9"/>
  <c r="AV76" i="9"/>
  <c r="AK77" i="9"/>
  <c r="AL77" i="9"/>
  <c r="AM77" i="9"/>
  <c r="AO77" i="9"/>
  <c r="AP77" i="9"/>
  <c r="AR77" i="9"/>
  <c r="AS77" i="9"/>
  <c r="AT77" i="9"/>
  <c r="AU77" i="9"/>
  <c r="AV77" i="9"/>
  <c r="AK78" i="9"/>
  <c r="AL78" i="9"/>
  <c r="AM78" i="9"/>
  <c r="AO78" i="9"/>
  <c r="AP78" i="9"/>
  <c r="AR78" i="9"/>
  <c r="AS78" i="9"/>
  <c r="AT78" i="9"/>
  <c r="AU78" i="9"/>
  <c r="AV78" i="9"/>
  <c r="AK79" i="9"/>
  <c r="AL79" i="9"/>
  <c r="AM79" i="9"/>
  <c r="AO79" i="9"/>
  <c r="AP79" i="9"/>
  <c r="AR79" i="9"/>
  <c r="AS79" i="9"/>
  <c r="AT79" i="9"/>
  <c r="AU79" i="9"/>
  <c r="AV79" i="9"/>
  <c r="C17" i="41" l="1"/>
  <c r="O17" i="41" s="1"/>
  <c r="F17" i="41"/>
  <c r="I17" i="41"/>
  <c r="AY114" i="9"/>
  <c r="AY59" i="9"/>
  <c r="AY62" i="9"/>
  <c r="T164" i="42"/>
  <c r="M164" i="53"/>
  <c r="M163" i="51"/>
  <c r="M163" i="44"/>
  <c r="M164" i="47"/>
  <c r="M163" i="47"/>
  <c r="M164" i="46"/>
  <c r="M163" i="53"/>
  <c r="M164" i="52"/>
  <c r="M163" i="48"/>
  <c r="M164" i="48"/>
  <c r="T163" i="42"/>
  <c r="L9" i="41"/>
  <c r="N9" i="41" s="1"/>
  <c r="M163" i="46"/>
  <c r="M163" i="43"/>
  <c r="M163" i="45"/>
  <c r="M163" i="52"/>
  <c r="L164" i="52"/>
  <c r="L163" i="52"/>
  <c r="L164" i="51"/>
  <c r="L163" i="51"/>
  <c r="M164" i="50"/>
  <c r="M163" i="50"/>
  <c r="L164" i="45"/>
  <c r="L163" i="45"/>
  <c r="L164" i="44"/>
  <c r="L163" i="44"/>
  <c r="L164" i="43"/>
  <c r="L163" i="43"/>
  <c r="AD56" i="9"/>
  <c r="AO133" i="9"/>
  <c r="AV132" i="9"/>
  <c r="AL132" i="9"/>
  <c r="AP131" i="9"/>
  <c r="AO125" i="9"/>
  <c r="AS125" i="9"/>
  <c r="AR125" i="9"/>
  <c r="AT140" i="9"/>
  <c r="AU129" i="9"/>
  <c r="AV126" i="9"/>
  <c r="AO7" i="9"/>
  <c r="AM7" i="9"/>
  <c r="AT7" i="9"/>
  <c r="AR7" i="9"/>
  <c r="AT6" i="9"/>
  <c r="AJ60" i="9"/>
  <c r="AY60" i="9" s="1"/>
  <c r="D28" i="41" l="1"/>
  <c r="C28" i="41"/>
  <c r="M164" i="44"/>
  <c r="M164" i="51"/>
  <c r="M164" i="45"/>
  <c r="M164" i="43"/>
  <c r="E28" i="41" l="1"/>
  <c r="AJ69" i="9" l="1"/>
  <c r="AY69" i="9" s="1"/>
  <c r="AJ113" i="9" l="1"/>
  <c r="AY113" i="9" s="1"/>
  <c r="AJ121" i="9"/>
  <c r="AY121" i="9" s="1"/>
  <c r="AJ122" i="9"/>
  <c r="AY122" i="9" s="1"/>
  <c r="AJ91" i="9"/>
  <c r="AY91" i="9" s="1"/>
  <c r="AJ55" i="9"/>
  <c r="AY55" i="9" s="1"/>
  <c r="K12" i="41" l="1"/>
  <c r="L12" i="41" l="1"/>
  <c r="AJ125" i="9" l="1"/>
  <c r="AY125" i="9" s="1"/>
  <c r="AJ126" i="9"/>
  <c r="AY126" i="9" s="1"/>
  <c r="AJ127" i="9"/>
  <c r="AY127" i="9" s="1"/>
  <c r="AJ128" i="9"/>
  <c r="AY128" i="9" s="1"/>
  <c r="AJ129" i="9"/>
  <c r="AY129" i="9" s="1"/>
  <c r="AJ131" i="9"/>
  <c r="AY131" i="9" s="1"/>
  <c r="AJ132" i="9"/>
  <c r="AY132" i="9" s="1"/>
  <c r="AJ133" i="9"/>
  <c r="AY133" i="9" s="1"/>
  <c r="AJ135" i="9"/>
  <c r="AY135" i="9" s="1"/>
  <c r="AJ136" i="9"/>
  <c r="AY136" i="9" s="1"/>
  <c r="AJ137" i="9"/>
  <c r="AY137" i="9" s="1"/>
  <c r="AJ138" i="9"/>
  <c r="AY138" i="9" s="1"/>
  <c r="AJ139" i="9"/>
  <c r="AY139" i="9" s="1"/>
  <c r="AJ140" i="9"/>
  <c r="AY140" i="9" s="1"/>
  <c r="AJ141" i="9"/>
  <c r="AY141" i="9" s="1"/>
  <c r="AJ142" i="9"/>
  <c r="AY142" i="9" s="1"/>
  <c r="AJ143" i="9"/>
  <c r="AY143" i="9" s="1"/>
  <c r="AJ144" i="9"/>
  <c r="AY144" i="9" s="1"/>
  <c r="AJ145" i="9"/>
  <c r="AY145" i="9" s="1"/>
  <c r="AJ146" i="9"/>
  <c r="AY146" i="9" s="1"/>
  <c r="AJ147" i="9"/>
  <c r="AY147" i="9" s="1"/>
  <c r="AJ148" i="9"/>
  <c r="AY148" i="9" s="1"/>
  <c r="AJ150" i="9"/>
  <c r="AY150" i="9" s="1"/>
  <c r="AJ151" i="9"/>
  <c r="AY151" i="9" s="1"/>
  <c r="AJ152" i="9"/>
  <c r="AY152" i="9" s="1"/>
  <c r="AJ153" i="9"/>
  <c r="AY153" i="9" s="1"/>
  <c r="AJ154" i="9"/>
  <c r="AY154" i="9" s="1"/>
  <c r="AJ155" i="9"/>
  <c r="AY155" i="9" s="1"/>
  <c r="AJ156" i="9"/>
  <c r="AY156" i="9" s="1"/>
  <c r="AJ157" i="9"/>
  <c r="AY157" i="9" s="1"/>
  <c r="AJ158" i="9"/>
  <c r="AY158" i="9" s="1"/>
  <c r="AJ82" i="9"/>
  <c r="AY82" i="9" s="1"/>
  <c r="AJ83" i="9"/>
  <c r="AY83" i="9" s="1"/>
  <c r="AJ84" i="9"/>
  <c r="AY84" i="9" s="1"/>
  <c r="AJ85" i="9"/>
  <c r="AY85" i="9" s="1"/>
  <c r="AJ86" i="9"/>
  <c r="AY86" i="9" s="1"/>
  <c r="AJ87" i="9"/>
  <c r="AY87" i="9" s="1"/>
  <c r="AJ88" i="9"/>
  <c r="AY88" i="9" s="1"/>
  <c r="AJ89" i="9"/>
  <c r="AY89" i="9" s="1"/>
  <c r="AJ90" i="9"/>
  <c r="AY90" i="9" s="1"/>
  <c r="AJ92" i="9"/>
  <c r="AY92" i="9" s="1"/>
  <c r="AJ93" i="9"/>
  <c r="AY93" i="9" s="1"/>
  <c r="AJ94" i="9"/>
  <c r="AY94" i="9" s="1"/>
  <c r="AJ95" i="9"/>
  <c r="AY95" i="9" s="1"/>
  <c r="AJ96" i="9"/>
  <c r="AY96" i="9" s="1"/>
  <c r="AJ97" i="9"/>
  <c r="AY97" i="9" s="1"/>
  <c r="AJ98" i="9"/>
  <c r="AY98" i="9" s="1"/>
  <c r="AJ99" i="9"/>
  <c r="AY99" i="9" s="1"/>
  <c r="AJ100" i="9"/>
  <c r="AY100" i="9" s="1"/>
  <c r="AJ101" i="9"/>
  <c r="AY101" i="9" s="1"/>
  <c r="AJ102" i="9"/>
  <c r="AY102" i="9" s="1"/>
  <c r="AJ103" i="9"/>
  <c r="AY103" i="9" s="1"/>
  <c r="AJ104" i="9"/>
  <c r="AY104" i="9" s="1"/>
  <c r="AJ105" i="9"/>
  <c r="AY105" i="9" s="1"/>
  <c r="AJ106" i="9"/>
  <c r="AY106" i="9" s="1"/>
  <c r="AJ107" i="9"/>
  <c r="AY107" i="9" s="1"/>
  <c r="AJ108" i="9"/>
  <c r="AY108" i="9" s="1"/>
  <c r="AJ109" i="9"/>
  <c r="AY109" i="9" s="1"/>
  <c r="AJ110" i="9"/>
  <c r="AY110" i="9" s="1"/>
  <c r="AJ111" i="9"/>
  <c r="AY111" i="9" s="1"/>
  <c r="AJ112" i="9"/>
  <c r="AY112" i="9" s="1"/>
  <c r="AJ115" i="9"/>
  <c r="AY115" i="9" s="1"/>
  <c r="AJ116" i="9"/>
  <c r="AY116" i="9" s="1"/>
  <c r="AJ117" i="9"/>
  <c r="AY117" i="9" s="1"/>
  <c r="AJ118" i="9"/>
  <c r="AY118" i="9" s="1"/>
  <c r="AJ119" i="9"/>
  <c r="AY119" i="9" s="1"/>
  <c r="AJ120" i="9"/>
  <c r="AY120" i="9" s="1"/>
  <c r="AJ4" i="9"/>
  <c r="AY4" i="9" s="1"/>
  <c r="AJ5" i="9"/>
  <c r="AY5" i="9" s="1"/>
  <c r="AJ6" i="9"/>
  <c r="AY6" i="9" s="1"/>
  <c r="AJ7" i="9"/>
  <c r="AY7" i="9" s="1"/>
  <c r="AJ8" i="9"/>
  <c r="AY8" i="9" s="1"/>
  <c r="AJ9" i="9"/>
  <c r="AY9" i="9" s="1"/>
  <c r="AJ10" i="9"/>
  <c r="AY10" i="9" s="1"/>
  <c r="AJ11" i="9"/>
  <c r="AY11" i="9" s="1"/>
  <c r="AJ12" i="9"/>
  <c r="AY12" i="9" s="1"/>
  <c r="AJ13" i="9"/>
  <c r="AY13" i="9" s="1"/>
  <c r="AJ14" i="9"/>
  <c r="AY14" i="9" s="1"/>
  <c r="AJ15" i="9"/>
  <c r="AY15" i="9" s="1"/>
  <c r="AJ16" i="9"/>
  <c r="AY16" i="9" s="1"/>
  <c r="AJ17" i="9"/>
  <c r="AY17" i="9" s="1"/>
  <c r="AJ18" i="9"/>
  <c r="AY18" i="9" s="1"/>
  <c r="AJ19" i="9"/>
  <c r="AY19" i="9" s="1"/>
  <c r="AJ20" i="9"/>
  <c r="AY20" i="9" s="1"/>
  <c r="AJ21" i="9"/>
  <c r="AY21" i="9" s="1"/>
  <c r="AJ22" i="9"/>
  <c r="AY22" i="9" s="1"/>
  <c r="AJ23" i="9"/>
  <c r="AY23" i="9" s="1"/>
  <c r="AJ24" i="9"/>
  <c r="AY24" i="9" s="1"/>
  <c r="AJ25" i="9"/>
  <c r="AY25" i="9" s="1"/>
  <c r="AJ27" i="9"/>
  <c r="AY27" i="9" s="1"/>
  <c r="AJ28" i="9"/>
  <c r="AY28" i="9" s="1"/>
  <c r="AJ29" i="9"/>
  <c r="AY29" i="9" s="1"/>
  <c r="AJ30" i="9"/>
  <c r="AY30" i="9" s="1"/>
  <c r="AJ31" i="9"/>
  <c r="AY31" i="9" s="1"/>
  <c r="AJ32" i="9"/>
  <c r="AY32" i="9" s="1"/>
  <c r="AJ33" i="9"/>
  <c r="AY33" i="9" s="1"/>
  <c r="AJ34" i="9"/>
  <c r="AY34" i="9" s="1"/>
  <c r="AJ35" i="9"/>
  <c r="AY35" i="9" s="1"/>
  <c r="AJ36" i="9"/>
  <c r="AY36" i="9" s="1"/>
  <c r="AJ37" i="9"/>
  <c r="AY37" i="9" s="1"/>
  <c r="AJ38" i="9"/>
  <c r="AY38" i="9" s="1"/>
  <c r="AJ39" i="9"/>
  <c r="AY39" i="9" s="1"/>
  <c r="AJ40" i="9"/>
  <c r="AY40" i="9" s="1"/>
  <c r="AJ41" i="9"/>
  <c r="AY41" i="9" s="1"/>
  <c r="AJ42" i="9"/>
  <c r="AY42" i="9" s="1"/>
  <c r="AJ43" i="9"/>
  <c r="AY43" i="9" s="1"/>
  <c r="AJ44" i="9"/>
  <c r="AY44" i="9" s="1"/>
  <c r="AJ46" i="9"/>
  <c r="AY46" i="9" s="1"/>
  <c r="AJ47" i="9"/>
  <c r="AY47" i="9" s="1"/>
  <c r="AJ48" i="9"/>
  <c r="AY48" i="9" s="1"/>
  <c r="AJ50" i="9"/>
  <c r="AY50" i="9" s="1"/>
  <c r="AJ51" i="9"/>
  <c r="AY51" i="9" s="1"/>
  <c r="AJ52" i="9"/>
  <c r="AY52" i="9" s="1"/>
  <c r="AJ53" i="9"/>
  <c r="AY53" i="9" s="1"/>
  <c r="AJ54" i="9"/>
  <c r="AY54" i="9" s="1"/>
  <c r="AJ57" i="9"/>
  <c r="AY57" i="9" s="1"/>
  <c r="AJ58" i="9"/>
  <c r="AY58" i="9" s="1"/>
  <c r="AJ61" i="9"/>
  <c r="AY61" i="9" s="1"/>
  <c r="AJ63" i="9"/>
  <c r="AY63" i="9" s="1"/>
  <c r="AJ64" i="9"/>
  <c r="AY64" i="9" s="1"/>
  <c r="AJ66" i="9"/>
  <c r="AY66" i="9" s="1"/>
  <c r="AJ67" i="9"/>
  <c r="AY67" i="9" s="1"/>
  <c r="AJ71" i="9"/>
  <c r="AY71" i="9" s="1"/>
  <c r="AJ72" i="9"/>
  <c r="AY72" i="9" s="1"/>
  <c r="AJ73" i="9"/>
  <c r="AY73" i="9" s="1"/>
  <c r="AJ75" i="9"/>
  <c r="AY75" i="9" s="1"/>
  <c r="AJ76" i="9"/>
  <c r="AY76" i="9" s="1"/>
  <c r="AJ78" i="9"/>
  <c r="AY78" i="9" s="1"/>
  <c r="AJ160" i="9" l="1"/>
  <c r="AY160" i="9" s="1"/>
  <c r="AD160" i="9"/>
  <c r="AJ77" i="9"/>
  <c r="AY77" i="9" s="1"/>
  <c r="AJ68" i="9"/>
  <c r="AY68" i="9" s="1"/>
  <c r="AJ49" i="9"/>
  <c r="AY49" i="9" s="1"/>
  <c r="AJ70" i="9"/>
  <c r="AY70" i="9" s="1"/>
  <c r="AJ56" i="9"/>
  <c r="AY56" i="9" s="1"/>
  <c r="AJ79" i="9"/>
  <c r="AY79" i="9" s="1"/>
  <c r="AJ65" i="9"/>
  <c r="AY65" i="9" s="1"/>
  <c r="AJ45" i="9"/>
  <c r="AY45" i="9" s="1"/>
  <c r="AJ74" i="9"/>
  <c r="AY74" i="9" s="1"/>
  <c r="M163" i="9" l="1"/>
  <c r="AF162" i="9" l="1"/>
  <c r="AE162" i="9"/>
  <c r="J19" i="41" s="1"/>
  <c r="AD3" i="9"/>
  <c r="AB163" i="9"/>
  <c r="M4" i="41"/>
  <c r="AK3" i="9"/>
  <c r="AL3" i="9"/>
  <c r="AM3" i="9"/>
  <c r="AO3" i="9"/>
  <c r="AP3" i="9"/>
  <c r="AR3" i="9"/>
  <c r="AS3" i="9"/>
  <c r="AT3" i="9"/>
  <c r="AU3" i="9"/>
  <c r="AV3" i="9"/>
  <c r="AM179" i="9"/>
  <c r="AM183" i="9" s="1"/>
  <c r="K14" i="41"/>
  <c r="L14" i="41"/>
  <c r="M14" i="41"/>
  <c r="AG162" i="9" l="1"/>
  <c r="H19" i="41"/>
  <c r="AD163" i="9"/>
  <c r="AV163" i="9"/>
  <c r="AM182" i="9" s="1"/>
  <c r="AL163" i="9"/>
  <c r="AM163" i="9"/>
  <c r="AT163" i="9"/>
  <c r="AK163" i="9"/>
  <c r="AU163" i="9"/>
  <c r="AM181" i="9" s="1"/>
  <c r="AR163" i="9"/>
  <c r="AP163" i="9"/>
  <c r="AS163" i="9"/>
  <c r="AM180" i="9" s="1"/>
  <c r="AO163" i="9"/>
  <c r="N14" i="41"/>
  <c r="D33" i="41" s="1"/>
  <c r="M5" i="41"/>
  <c r="M11" i="41"/>
  <c r="M15" i="41"/>
  <c r="AJ3" i="9"/>
  <c r="AY3" i="9" s="1"/>
  <c r="C33" i="41" l="1"/>
  <c r="AY163" i="9"/>
  <c r="AJ167" i="9"/>
  <c r="AJ163" i="9"/>
  <c r="M6" i="41"/>
  <c r="M3" i="41"/>
  <c r="AZ123" i="9"/>
  <c r="AZ161" i="9"/>
  <c r="AF124" i="9"/>
  <c r="AE124" i="9"/>
  <c r="G19" i="41" s="1"/>
  <c r="AF81" i="9"/>
  <c r="AE81" i="9"/>
  <c r="D19" i="41" s="1"/>
  <c r="B19" i="41" l="1"/>
  <c r="AG81" i="9"/>
  <c r="E19" i="41"/>
  <c r="AG124" i="9"/>
  <c r="E33" i="41"/>
  <c r="AZ80" i="9"/>
  <c r="AE164" i="9"/>
  <c r="M19" i="41" s="1"/>
  <c r="AF164" i="9"/>
  <c r="M12" i="41"/>
  <c r="M13" i="41"/>
  <c r="M8" i="41"/>
  <c r="AE163" i="9"/>
  <c r="K15" i="41"/>
  <c r="AV166" i="9"/>
  <c r="AK166" i="9"/>
  <c r="AL171" i="9"/>
  <c r="AG164" i="9" l="1"/>
  <c r="L19" i="41" s="1"/>
  <c r="M17" i="41"/>
  <c r="K19" i="41"/>
  <c r="AH124" i="9"/>
  <c r="F19" i="41"/>
  <c r="AH162" i="9"/>
  <c r="I19" i="41"/>
  <c r="K13" i="41"/>
  <c r="K8" i="41"/>
  <c r="K6" i="41"/>
  <c r="L5" i="41"/>
  <c r="C19" i="41"/>
  <c r="AF163" i="9"/>
  <c r="L8" i="41"/>
  <c r="L15" i="41"/>
  <c r="L11" i="41"/>
  <c r="K5" i="41"/>
  <c r="K4" i="41"/>
  <c r="K3" i="41"/>
  <c r="L13" i="41"/>
  <c r="K11" i="41"/>
  <c r="AH164" i="9" l="1"/>
  <c r="K17" i="41"/>
  <c r="O18" i="41"/>
  <c r="N15" i="41"/>
  <c r="N13" i="41"/>
  <c r="AG163" i="9"/>
  <c r="N19" i="41"/>
  <c r="L6" i="41"/>
  <c r="N6" i="41" s="1"/>
  <c r="C25" i="41" s="1"/>
  <c r="N8" i="41"/>
  <c r="N11" i="41"/>
  <c r="N5" i="41"/>
  <c r="C24" i="41" s="1"/>
  <c r="AH81" i="9"/>
  <c r="L4" i="41"/>
  <c r="N4" i="41" s="1"/>
  <c r="L3" i="41"/>
  <c r="L17" i="41" s="1"/>
  <c r="T17" i="41" l="1"/>
  <c r="Q17" i="41"/>
  <c r="D30" i="41"/>
  <c r="C30" i="41"/>
  <c r="D27" i="41"/>
  <c r="C27" i="41"/>
  <c r="D23" i="41"/>
  <c r="C23" i="41"/>
  <c r="D34" i="41"/>
  <c r="C34" i="41"/>
  <c r="D32" i="41"/>
  <c r="C32" i="41"/>
  <c r="D25" i="41"/>
  <c r="E25" i="41" s="1"/>
  <c r="D24" i="41"/>
  <c r="E24" i="41" s="1"/>
  <c r="AH163" i="9"/>
  <c r="N3" i="41"/>
  <c r="N12" i="41"/>
  <c r="C31" i="41" s="1"/>
  <c r="N17" i="41" l="1"/>
  <c r="C22" i="41"/>
  <c r="C37" i="41" s="1"/>
  <c r="O19" i="41"/>
  <c r="E23" i="41"/>
  <c r="E34" i="41"/>
  <c r="E27" i="41"/>
  <c r="E32" i="41"/>
  <c r="E30" i="41"/>
  <c r="D31" i="41"/>
  <c r="D22" i="41"/>
  <c r="D37" i="41" s="1"/>
  <c r="E31" i="41" l="1"/>
  <c r="E22" i="41"/>
</calcChain>
</file>

<file path=xl/sharedStrings.xml><?xml version="1.0" encoding="utf-8"?>
<sst xmlns="http://schemas.openxmlformats.org/spreadsheetml/2006/main" count="1503" uniqueCount="461">
  <si>
    <t>ΕΙΔΟΣ</t>
  </si>
  <si>
    <t>ΜΟΝΑΔΑ ΜΕΤΡ.</t>
  </si>
  <si>
    <t>ΒΟΗΘΕΙΑ ΣΤΟ ΣΠΙΤΙ</t>
  </si>
  <si>
    <t>τεμ</t>
  </si>
  <si>
    <t>Τεμ</t>
  </si>
  <si>
    <t>Οξυζενέ σε μπουκάλι 200ml</t>
  </si>
  <si>
    <t>Ελαστικοί επίδεσμοι 8εκ.Χ4μ..</t>
  </si>
  <si>
    <t>Επίδεσμοι διαφόρων διαστάσεων  (10 τεμ)</t>
  </si>
  <si>
    <t>Πακ.</t>
  </si>
  <si>
    <t>Πακ</t>
  </si>
  <si>
    <t>Φιάλη</t>
  </si>
  <si>
    <t>πακέτο</t>
  </si>
  <si>
    <t>Πακέτο</t>
  </si>
  <si>
    <t>Φιάλ</t>
  </si>
  <si>
    <t>πακ</t>
  </si>
  <si>
    <t xml:space="preserve">Αντιτετανικός ορός </t>
  </si>
  <si>
    <t>Βαμβάκι 100 gr</t>
  </si>
  <si>
    <t xml:space="preserve">Ξύλινα γλωσσοπίεστρα </t>
  </si>
  <si>
    <t>Αποστειρωμένες γάζες 36Χ40εκ  (πακέτο 10 τεμ)</t>
  </si>
  <si>
    <t>Αποστειρωμένες γάζες 15Χ15εκ  (πακέτο 10 τεμ)</t>
  </si>
  <si>
    <t xml:space="preserve">Αυτοκόλλητα ράμματα </t>
  </si>
  <si>
    <t>Ηλεκτρολύτες τύπου  ALMORA  για παιδιά</t>
  </si>
  <si>
    <t xml:space="preserve">Αμμωνία στικ για τσίμπημα </t>
  </si>
  <si>
    <t xml:space="preserve">Λευκοπλαστ μεσαίο </t>
  </si>
  <si>
    <t>ΝΠΔΔ ΚΟΙΝ. ΠΡΟΣΤ. &amp; ΑΛΛ. ΠΟΛ. ΑΘΛΗΤ. &amp; ΠΑΙΔΕΙΑΣ</t>
  </si>
  <si>
    <t>Γάζες αυτοκόλλητες (πακέτο 10 τεμ. 15εκ Χ9 εκ.)</t>
  </si>
  <si>
    <t xml:space="preserve">Θερμόμετρα ηλεκτρονικά </t>
  </si>
  <si>
    <t>ΔΗΚΕΧ</t>
  </si>
  <si>
    <t>Αλοιφή για τσιμπήματα (Fenistil) 30 gr</t>
  </si>
  <si>
    <t>Γάζες μεγάλες  18εκ.Χ40 εκ. 12 τεμ</t>
  </si>
  <si>
    <t>Γάζες βαζελινούχες 10εκ.Χ10εκ.</t>
  </si>
  <si>
    <t>Επίδεσμοι μεσσαίοι γάζας 7εκ.Χ5μ</t>
  </si>
  <si>
    <t>Λευκοπλαστ με γάζα αποστειρωμένη  2,5 εκX5,00μ.</t>
  </si>
  <si>
    <t>Αλοιφή για αλλεργίες (Fusicort 30 gr)</t>
  </si>
  <si>
    <t>ΔΡΑΣΤΙΚΗ ΟΥΣΙΑ</t>
  </si>
  <si>
    <t>prednisolone</t>
  </si>
  <si>
    <t>Povidone Iodine</t>
  </si>
  <si>
    <t>Hyoscine Butylbromide</t>
  </si>
  <si>
    <t>Dimetindene</t>
  </si>
  <si>
    <t>Acetylsalicylic Acid</t>
  </si>
  <si>
    <t>Hydrocortisone Sodium</t>
  </si>
  <si>
    <t>Αναλγητικό- Σπασμολυτικό τύπου Spasmoapotel tab</t>
  </si>
  <si>
    <t>Paracetamol+Hyoscine</t>
  </si>
  <si>
    <t>Αντιισταμινικό Stick για τσιμπήματα τύπου fenistil</t>
  </si>
  <si>
    <t>Αντιφλεγμονώδες gel τύπου Voltaren 100gr</t>
  </si>
  <si>
    <t>Diclofenac Sodium</t>
  </si>
  <si>
    <t>Αντιφλεγμονώδης σκόνη πόσιμη (τύπου voltaren fast sackets)</t>
  </si>
  <si>
    <t>Ακετυλοσαλικυλικό οξύ (τύπου aspirin) 500mg</t>
  </si>
  <si>
    <t>Betamethasone Valerate + Fucidic Acid</t>
  </si>
  <si>
    <t>Αλοιφή για κάψιμο τύπου Bepanthol 100gr</t>
  </si>
  <si>
    <t>Betamethasone Dipropionate+Gentamycin Sulfate</t>
  </si>
  <si>
    <t>Fucidic Acid</t>
  </si>
  <si>
    <t>Αλοιφή για μελανιές  50 ml</t>
  </si>
  <si>
    <t>Αλοιφή για μυκητιάσεις 15gr  (τύπου Dactador)</t>
  </si>
  <si>
    <t>Hydrocortisone+Miconazole Nitrate</t>
  </si>
  <si>
    <t>Αλοιφή για τσιμπήματα (τύπου betafusin) 30 gr</t>
  </si>
  <si>
    <t>Αλοιφή αντιφλεγμονώδης για τοπική χρήση 25gr τύπου Elocon</t>
  </si>
  <si>
    <t>Mometasone</t>
  </si>
  <si>
    <t>Paracetamol</t>
  </si>
  <si>
    <t>Αναλγητικό αναβράζον 500 mg τύπου panadol</t>
  </si>
  <si>
    <t>Αναλγητικό αναβράζον 500+65 mg τύπου panadol extra</t>
  </si>
  <si>
    <t>Paracetamol+Caffeine</t>
  </si>
  <si>
    <t>Αναλγητικό αναβράζον 500 mg τύπου depon</t>
  </si>
  <si>
    <t>Αναλγητικό σε μορφή δισκίου 500 mg τύπου depon</t>
  </si>
  <si>
    <t>Ibuprofen</t>
  </si>
  <si>
    <t>cetirizine Hcl</t>
  </si>
  <si>
    <t>Levocetirizine Hcl</t>
  </si>
  <si>
    <t>mefenamic acid</t>
  </si>
  <si>
    <t>tetagam</t>
  </si>
  <si>
    <t xml:space="preserve">betamethasone valerate </t>
  </si>
  <si>
    <t>octenidine+fenoxyethanol</t>
  </si>
  <si>
    <t>tobramycin</t>
  </si>
  <si>
    <t>paracetamole+pseudoephedrine</t>
  </si>
  <si>
    <t>nimesulide</t>
  </si>
  <si>
    <t>paracetamol</t>
  </si>
  <si>
    <t>paracetamol+Orphenadrine</t>
  </si>
  <si>
    <t>hydroxyzine dihydrochloride</t>
  </si>
  <si>
    <t xml:space="preserve">metoclopramide </t>
  </si>
  <si>
    <t xml:space="preserve">cetirizine </t>
  </si>
  <si>
    <t xml:space="preserve">butamirate citrate </t>
  </si>
  <si>
    <t>loperamide hydrocloride</t>
  </si>
  <si>
    <t>omeprazole</t>
  </si>
  <si>
    <t xml:space="preserve">aluminum hydroxide-magnesium hydroxide </t>
  </si>
  <si>
    <t>aluminum hydroxide-magnesium hydroxide +dimethicone</t>
  </si>
  <si>
    <t xml:space="preserve">Ταινίες μέτρησης σακχάρου CONTOUR NEXT (50 τεμ)  </t>
  </si>
  <si>
    <t xml:space="preserve">Νυχοκόπτες </t>
  </si>
  <si>
    <t>Οφθαλμικές σταγόνες 10ml (τύπου sebptobore)</t>
  </si>
  <si>
    <t>Naphazoline +Boric Acid</t>
  </si>
  <si>
    <t>Οφθαλμικές σταγόνες  5ml (τύπου Tobrex)</t>
  </si>
  <si>
    <t>Αναλγητικό τύπου Mesulid tb 30Χ100mg</t>
  </si>
  <si>
    <t>Αναλγητικό τύπου Apotel 500mg</t>
  </si>
  <si>
    <t>Αναλγητικό τύπου Norgesic 30Χ(35+450)mg</t>
  </si>
  <si>
    <t>Σαπούνι τύπου DETOL 100 gr</t>
  </si>
  <si>
    <t xml:space="preserve">Σιρόπι 200ml τύπου Primperan </t>
  </si>
  <si>
    <t xml:space="preserve">Σιρόπι για βήχα 200ml τύπου SINECOD </t>
  </si>
  <si>
    <t>Επουλωτική κρέμα τύπου jalplast 100gr</t>
  </si>
  <si>
    <t>υαλουρονικό οξύ</t>
  </si>
  <si>
    <t>Επιθέματα τραυμαπλάστ διαφόρων μεγεθών 20τεμ</t>
  </si>
  <si>
    <t>Φυσιολογικός όρος  μύτης 5ml (τύπου clinofar)</t>
  </si>
  <si>
    <t>Χάπι για διάρροια τύπου immodium 6Χ2mg</t>
  </si>
  <si>
    <t>Χάπι για στομάχι (τύπου Simeco)</t>
  </si>
  <si>
    <t>Ψυκτικό σπρέυ (400 ml)</t>
  </si>
  <si>
    <t>Αλουμινόνερο 200ml</t>
  </si>
  <si>
    <t>Αναλγητικό σε μορφή δισκίου (τύπου Nurofen express)  256mg -24tb</t>
  </si>
  <si>
    <t>Αποστειρωμένες γάζες 17Χ30 εκ. (πακέτο 12 τεμ)</t>
  </si>
  <si>
    <t>Βάμμα ιωδίου 50 ml</t>
  </si>
  <si>
    <t>Bελονάκια σακχάρου 100 τεμ τύπου microlet</t>
  </si>
  <si>
    <t>Γάζες μικρές αυτοκόλλητες  15εκ.X8 εκ (25 τεμ)</t>
  </si>
  <si>
    <t>Γάζες μικρές αυτοκόλλητες   (10εκ.Χ8εκ.) 25τεμ</t>
  </si>
  <si>
    <t>Γάζες μεσαίες αυτοκόλλητες  20εκ.Χ10 εκ. (25τεμ)</t>
  </si>
  <si>
    <t>Γάζες  μεγάλες αυτοκόλλητες  25Χ10 25 τεμ</t>
  </si>
  <si>
    <t xml:space="preserve">Δερματικό διάλυμα (τύπου Octenisept) 250 ml με σύστημα ψεκασμού </t>
  </si>
  <si>
    <t>Ελαστικοί επίδεσμοι 12εκ.Χ4μ.</t>
  </si>
  <si>
    <t>Ελαστικοί επίδεσμοι 6 εκ. Χ 4μ</t>
  </si>
  <si>
    <t>Επίδεσμοι μεγάλοι γάζας 10εκ.Χ4μ</t>
  </si>
  <si>
    <t>Επίδεσμοι μικροί γάζας 5εκ.Χ5μ.</t>
  </si>
  <si>
    <t>Παγοκύστες μεγάλες</t>
  </si>
  <si>
    <t>Αναλγητικό τύπου panadol cold &amp; flu</t>
  </si>
  <si>
    <t>Τεχνητά δάκρυα για παιδιά τύπου Refresh Coll 30 τεμ</t>
  </si>
  <si>
    <t>ζεύγος</t>
  </si>
  <si>
    <t>ΔΝΣΗ ΚΑΘΑΡΙΟΤΗΤΑΣ</t>
  </si>
  <si>
    <t>ΦΠΑ</t>
  </si>
  <si>
    <t>Αλοιφή για κάψιμο τύπου fucidine 30 gr</t>
  </si>
  <si>
    <t>Οξυζενέ σε μπουκάλι 500ml</t>
  </si>
  <si>
    <t xml:space="preserve">τεμ </t>
  </si>
  <si>
    <t>Γάζες μη αποστειρωμένες απλές (5εκΧ5εκ) (100 τεμ)</t>
  </si>
  <si>
    <t>Γάζες μη αποστειρωμένες απλές (10εκΧ10εκ) (100 τεμ)</t>
  </si>
  <si>
    <t>Γάζες μη αποστειρωμένες απλές (10εκΧ20εκ) (100 τεμ)</t>
  </si>
  <si>
    <t>Aero chambers small mask (1 - 5 years)</t>
  </si>
  <si>
    <t>Γάντια χειρουργικά αποστειρωμένα Νο 8</t>
  </si>
  <si>
    <t>Φλεβοκαθετήρες 2-way G-20</t>
  </si>
  <si>
    <t>Φλεβοκαθετήρες 2-way G-22</t>
  </si>
  <si>
    <t xml:space="preserve">Συσκευή εγχυσης ορού απλή </t>
  </si>
  <si>
    <t>Ελαστικός επίδεσμος απλός 6cm</t>
  </si>
  <si>
    <t>Ελαστικός επίδεσμος απλός 10cm</t>
  </si>
  <si>
    <t>Ελαστικός επίδεσμος απλός 15cm</t>
  </si>
  <si>
    <t>Ελαστικός επίδεσμος απλός 20cm</t>
  </si>
  <si>
    <t>ΤΙΜΗ ΜΟΝΑΔΟΣ (χωρίς ΦΠΑ)</t>
  </si>
  <si>
    <t>.</t>
  </si>
  <si>
    <t>ΣΥΝΟΛΑ</t>
  </si>
  <si>
    <t>ΔΗ.ΚΕ.Χ.</t>
  </si>
  <si>
    <t>Δ.ΧΙΟΥ</t>
  </si>
  <si>
    <t>ΛΙΜΕΝΙΚΟ ΤΑΜΕΙΟ</t>
  </si>
  <si>
    <t>ΤΕΛΙΚΟ ΣΥΝΟΛΟ</t>
  </si>
  <si>
    <t>ΣΥΝΟΛΟ ΕΥΡΩ (χωρίς ΦΠΑ)</t>
  </si>
  <si>
    <t>ΔΝΣΕΙΣ</t>
  </si>
  <si>
    <t>ΣΥΝΟΛΙΚΗ ΠΟΣΟΤΗΤΑ</t>
  </si>
  <si>
    <t>ΥΠΗΡΕΣΙΑ</t>
  </si>
  <si>
    <t>ΠΟΣΟ</t>
  </si>
  <si>
    <t>ΤΕΜ</t>
  </si>
  <si>
    <t>ΔΙΕΥΘΥΝΣΕΙΣ</t>
  </si>
  <si>
    <t>ΚΑΘΑΡΙΟΤΗΤΑ</t>
  </si>
  <si>
    <t>15-6631.001 (Β.Σ.Σ.)</t>
  </si>
  <si>
    <t>Σιρόπι 150 ml τύπου Atarax</t>
  </si>
  <si>
    <t>Πιεσόμετρο κλασσικό με φούσκα (αναλογικό)</t>
  </si>
  <si>
    <t>ΟΠΚ</t>
  </si>
  <si>
    <t xml:space="preserve">ΣΥΝΟΛΟ Δ/ΝΣΕΩΝ Δ. ΧΙΟΥ </t>
  </si>
  <si>
    <t xml:space="preserve">ΔΝΣΗΣ ΚΑΘΑΡΙΟΤΗΤΑΣ  </t>
  </si>
  <si>
    <t xml:space="preserve">ΣΥΝΟΛΟ ΒΟΗΘΕΙΑ ΣΤΟ ΣΠΙΤΙ                     </t>
  </si>
  <si>
    <t xml:space="preserve">ΣΥΝΟΛΟ ΔΗ.ΚΕ.Χ. </t>
  </si>
  <si>
    <t xml:space="preserve">ΣΥΝΟΛΟ ΝΠΔΔ </t>
  </si>
  <si>
    <t>ΣΥΝΟΛΟ ΔΛΤΧ</t>
  </si>
  <si>
    <t>Λίμα νυχιών διπλής όψης (10τεμ)</t>
  </si>
  <si>
    <t>ΚΔΑΠ ΚΑΡΔΑΜΥΛΩΝ</t>
  </si>
  <si>
    <t>ΠΡΑΣΙΝΟ</t>
  </si>
  <si>
    <t>ΤΕΧΝΙΚΗ</t>
  </si>
  <si>
    <t xml:space="preserve">Μάσκα τεχνητής αναπνοής </t>
  </si>
  <si>
    <t xml:space="preserve">ΣΥΝΟΛΟ ΚΔΑΠ ΧΙΟΥ                         </t>
  </si>
  <si>
    <t>ΣΥΝΟΛΟ ΚΔΑΠ ΚΑΡΔΑΜΥΛΩΝ</t>
  </si>
  <si>
    <t xml:space="preserve">Αεραγωγός στοματοφαρυγγικός </t>
  </si>
  <si>
    <t xml:space="preserve">ΝΠΔΔ </t>
  </si>
  <si>
    <t>Μηχάνημα μέτρησης σακχάρου</t>
  </si>
  <si>
    <t>Ιατρικό ρολό χαρτί εξεταστικό πλαστικοποιημένο 0,5x50m</t>
  </si>
  <si>
    <t xml:space="preserve">Οξύμετρο δακτύλου </t>
  </si>
  <si>
    <t>ΣΥΝΟΛΟ</t>
  </si>
  <si>
    <t>TEMAXIA</t>
  </si>
  <si>
    <t>ΓΕΝΙΚΑ ΣΥΝΟΛΑ</t>
  </si>
  <si>
    <t>Καραμέλες για το λαιμό τύπου Strepsils (παιδικές)</t>
  </si>
  <si>
    <t xml:space="preserve">Τριγωνικός επίδεσμος πολλαπλών χρήσεων (ακινητοποίηση) </t>
  </si>
  <si>
    <t>ΟΜΗΡΕΙΟ</t>
  </si>
  <si>
    <t>ΚΔΑΠ ΚΑΡΔ</t>
  </si>
  <si>
    <t>ΣΥΝΟΛΑ ΔΗΜΟΥ ΧΙΟΥ</t>
  </si>
  <si>
    <t>ΣΥΝΟΛA</t>
  </si>
  <si>
    <t>ΣΥΝΟΛΙΚΗ ΔΑΠΑΝΗ</t>
  </si>
  <si>
    <t>Steri strip 3M 6mmX100mm (12τεμ ανά πακέτο)</t>
  </si>
  <si>
    <t>Σύριγγα 10 ml (100 τεμ)</t>
  </si>
  <si>
    <t>Σύριγγα 5ml (100τεμ)</t>
  </si>
  <si>
    <t>Γάντια νιτριλίου υποαλλεργικά small</t>
  </si>
  <si>
    <t>Κρέμα δερματίτιδας παιδική τύπου Sudocream (κρέμα για βρέφη)(150ml)</t>
  </si>
  <si>
    <t>Αλοιφή για αλλεργίες τύπου Propiogenta 30gr</t>
  </si>
  <si>
    <t>Αντισταμινικά δισκία (Xozal) (5MGx30 TABS)</t>
  </si>
  <si>
    <t xml:space="preserve">Διάλειμμα εξωτερικής χρήσης 240 ml τύπου Betadine SOL.10% </t>
  </si>
  <si>
    <t>Διάλειμμα εξωτερικής χρήσης 30 ml τύπου Betadine SOL.10%</t>
  </si>
  <si>
    <t>Θερμαντική αλοιφή τύπου COUNTERPAIN CREAM 100GR</t>
  </si>
  <si>
    <t>Κορτιζόνη τύπου Medrol 4MGx50 TABS</t>
  </si>
  <si>
    <t>Μικρός ορός 250 ml (sodium chloride 0,9 injection)</t>
  </si>
  <si>
    <t>Σιρόπι 20ml τύπου Zirtek 10mg/20ml (drops)</t>
  </si>
  <si>
    <t>Σπασμολυτικό τύπου Buscopan tb 10mgx40</t>
  </si>
  <si>
    <t>Φυσιολογικοί οροί 1 χρήσης 5 ml (Sodium Chloride 0,9%) amp</t>
  </si>
  <si>
    <t>Φυσιολογικός ορός 0,9% (1λίτ) (Sodium Chloride 0,9%)</t>
  </si>
  <si>
    <t>Φυσιολογικός ορός 100 ml (Sodium Chloride 0,9%)</t>
  </si>
  <si>
    <t>Φυσιολογικός ορός 500 ml (Sodium Chloride 0,9%)</t>
  </si>
  <si>
    <t>Χάπι για αλλεργία τύπου Presolon 5mgX30</t>
  </si>
  <si>
    <t xml:space="preserve">Χάπι για το στομάχι (τύπου Aludrox  TABS 316MGx60 CHEW) </t>
  </si>
  <si>
    <t>ΦΠΑ 4%</t>
  </si>
  <si>
    <t>ΦΠΑ 9%</t>
  </si>
  <si>
    <t>ΦΠΑ 17%</t>
  </si>
  <si>
    <t>Δοχείο απόρριψης βελόνων μεγάλο</t>
  </si>
  <si>
    <t>ΟΙΚΟΝΟΜΙΚΗ</t>
  </si>
  <si>
    <t>ΔΙΟΙΚΗΣΗ</t>
  </si>
  <si>
    <t>60-6631.001 (ΚΔΑΠ ΚΑΡΔ)</t>
  </si>
  <si>
    <t>ΤΟΑ</t>
  </si>
  <si>
    <t>20-6631.001 (ΚΑΘΑΡΙΟΤΗΤΑ)</t>
  </si>
  <si>
    <t>ΕΜΠΟΡΙΚΗ ΟΝΟΜΑΣΙΑ</t>
  </si>
  <si>
    <t xml:space="preserve">Τσιρότα πακ 20 τεμ. διαφ. μεγεθών </t>
  </si>
  <si>
    <t xml:space="preserve">Ψαλιδάκι μικρό </t>
  </si>
  <si>
    <t>ΠΙΣΤΩΣΕΙΣ</t>
  </si>
  <si>
    <t>ΠΡΟΣΦΟΡΑ</t>
  </si>
  <si>
    <t>ΓΙΑ ΑΡΣΗ</t>
  </si>
  <si>
    <t>ΚΑ ΔΑΠΑΝΩΝ</t>
  </si>
  <si>
    <t xml:space="preserve">Αλοιφή αντισηπτική 30 gr τύπου Betadine </t>
  </si>
  <si>
    <t>Αναλγητικό σε μορφή δισκίου (τύπου Algofren) 20Χ200mg</t>
  </si>
  <si>
    <t>Αναλγητικό σε υγρή μορφή 150ml ( τύπου depon)</t>
  </si>
  <si>
    <t>Αντιαλλεργικά δισκία (τύπου Zirtek)</t>
  </si>
  <si>
    <t>Αντιαλλεργικό inj 250mg (τύπου Solu Cortef)</t>
  </si>
  <si>
    <t>Αντιπυρετικό tab 500mg (τύπου Ponstan)</t>
  </si>
  <si>
    <t>Αντισηπτικά μαντηλάκια 15 τεμαχίων (τύπου Detol)</t>
  </si>
  <si>
    <t>Μαντηλάκια  (τύπουDETOL) 3X15 τεμ</t>
  </si>
  <si>
    <t>Αιμοστατικός επίδεσμος 10X12cm</t>
  </si>
  <si>
    <t>Γάζες 10εκ.Χ10 εκ. τύπου FUCIDINE (10φάκ)</t>
  </si>
  <si>
    <t>Σκαρφιστήρες (πακέτο 100 τεμ)</t>
  </si>
  <si>
    <t>Σκαρφιστήρες (πακέτο 50 τεμ)</t>
  </si>
  <si>
    <t xml:space="preserve">Πιεσόμετο ηλεκτρονικό </t>
  </si>
  <si>
    <t>ASPIRIN ADUL.TAB.500MGx20</t>
  </si>
  <si>
    <t>BETADINE POM.10% 30GR TUBE</t>
  </si>
  <si>
    <t>ELOCON CREAM 30GR EXT.US.1%</t>
  </si>
  <si>
    <t>FUCICORT LIPID 30GR CREAM (2%+0,1%)</t>
  </si>
  <si>
    <t>PROPIOGENTA CREAM 30GR 0,05%+0,1%</t>
  </si>
  <si>
    <t>EMFUCIN 2% CREME TUB 30GR</t>
  </si>
  <si>
    <t>DAKTODOR CREAM 2% 15GR Ψ.  (140)</t>
  </si>
  <si>
    <t>FENEDIM GEL 1MG/G BTx1 tube</t>
  </si>
  <si>
    <t>BETAFUSIN CR.EXT.USE 30GR(2+0,1%)</t>
  </si>
  <si>
    <t>DEPON EFFER.TABLx10</t>
  </si>
  <si>
    <t>PANADOL EFFER.TABL.(x16)  (10)</t>
  </si>
  <si>
    <t>BRUFEN 200MGx30 TABS</t>
  </si>
  <si>
    <t xml:space="preserve">NUROFEN EXPRESS C.T.512MGX12 </t>
  </si>
  <si>
    <t>DEPON TABL.500MGx20  (20)   (STOCK 24 19)</t>
  </si>
  <si>
    <t>DEPON SIROP 120MG/150ML  (24)  (STOCK 24 21)</t>
  </si>
  <si>
    <t>SP APOTEL TABL.500+10MGx20</t>
  </si>
  <si>
    <t>APOTEL TABL.500MGx20</t>
  </si>
  <si>
    <t>MESULID TABL 100MGx30  (220)</t>
  </si>
  <si>
    <t>NORGESIC 30TABL</t>
  </si>
  <si>
    <t>PANADOL EXTRA ADV TABS (500+65)</t>
  </si>
  <si>
    <t>TELARIX 10MGx20 TABS</t>
  </si>
  <si>
    <t>PANADOL COLD&amp;FLU&amp;COUGH(500+100+6,1)TABS</t>
  </si>
  <si>
    <t>SOLUCORTEF 250MG INJ.ACT-O-VIAL 2ML</t>
  </si>
  <si>
    <t>TRAVEL GUM 20MGx10 TABS</t>
  </si>
  <si>
    <t>FENISTIL ROLL ON EMULSION  (10)</t>
  </si>
  <si>
    <t>PONSTAN TABL 500MGx15 (AIDOL FC TAB500MG-BTX24 10%)    (200)</t>
  </si>
  <si>
    <t>ΜΑΝΤΗΛΑΚΙΑ WET HANKIES ΜΠΛΕΧ15, ANTIBACTERIAL</t>
  </si>
  <si>
    <t>ΑΝΤΙΣΗΠΤΙΚΟ GEL 500ML ECOFARM</t>
  </si>
  <si>
    <t>OCULOSAN COLL 10ML</t>
  </si>
  <si>
    <t xml:space="preserve"> GEL × REVAL PLUS LEMON / NATURAL 100ML</t>
  </si>
  <si>
    <t>XOZAL 5MGx30 TABS</t>
  </si>
  <si>
    <t xml:space="preserve">TETAGAM P (250IU) BT 1 SYRINGE </t>
  </si>
  <si>
    <t>VURDON GEL 100GR</t>
  </si>
  <si>
    <t>VOLTAREN FAST 50MGx21 SACHETS</t>
  </si>
  <si>
    <t>BAMMA ΙΩΔΙΟΥ 50ML</t>
  </si>
  <si>
    <t>ΓΑΝΤΙΑ LATEX LARGE  X 100</t>
  </si>
  <si>
    <t>ΓΑΝΤΙΑ LATEX MEDIUM  X 100</t>
  </si>
  <si>
    <t>ΓΑΝΤΙΑ LATEX SMALL  X 100</t>
  </si>
  <si>
    <t>ΓΑΝΤΙΑ ΕΞΕΤΑΣΤΙΚΑ ΝΙΤΡΙΛΙΟΥ Μ  (ΚΟΥΤΙx100TM) (10), Η ΠΡΟΜΗΘΕΙΑ ΘΑ ΓΙΝΕΙ ΤΜΗΜΑΤΙΚΑ ΚΑΙ ΟΧΙ ΑΜΕΣΑ ΛΟΓΩ ΠΕΡΙΟΡΙΣΜΕΝΗΣ ΔΙΑΘΕΣΗΜΟΤΗΤΑΣ ΣΤΗΝ ΑΓΟΡΑ</t>
  </si>
  <si>
    <t>ΓΑΝΤΙΑ ΕΞΕΤΑΣΤΙΚΑ ΝΙΤΡΙΛΙΟΥ S  (ΚΟΥΤΙx100TM) (10), Η ΠΡΟΜΗΘΕΙΑ ΘΑ ΓΙΝΕΙ ΤΜΗΜΑΤΙΚΑ ΚΑΙ ΟΧΙ ΑΜΕΣΑ ΛΟΓΩ ΠΕΡΙΟΡΙΣΜΕΝΗΣ ΔΙΑΘΕΣΗΜΟΤΗΤΑΣ ΣΤΗΝ ΑΓΟΡΑ</t>
  </si>
  <si>
    <t xml:space="preserve">ΓΑΝΤΙΑ ΑΠΟΣΤΕΙΤΩΜΕΝΑ 8 </t>
  </si>
  <si>
    <t>MOVITHIOL CREAM 25GR 0.1%</t>
  </si>
  <si>
    <t>OCTENISEPT SOL.250ML   (10)</t>
  </si>
  <si>
    <t>BETADINE 240ML SOL.10%(4)</t>
  </si>
  <si>
    <t>BETADINE 30ML SOL.10%(10)</t>
  </si>
  <si>
    <t>COUNTERPAIN CREAM 100GR   (48)</t>
  </si>
  <si>
    <t>STREPSILS STRAWBERRY SUGAR FREE</t>
  </si>
  <si>
    <t>MEDROL 4MGx50 TABS</t>
  </si>
  <si>
    <t xml:space="preserve">ΜΑΝΤΗΛΑΚΙΑ WET HANKIES, </t>
  </si>
  <si>
    <t>ΜΑΣΚΑ 50ΤΜΧ</t>
  </si>
  <si>
    <t>NORMAL 250ML DEMO (Sodium Chloride 0,9%)</t>
  </si>
  <si>
    <t>ΟΙΝΟΠΝΕΥΜΑ 70% 250ML ΖΑΡΜΠΗ</t>
  </si>
  <si>
    <t>EYETOBRIN COLL.0,3% 5ML</t>
  </si>
  <si>
    <t>SEPTOBORE COLL 10ML</t>
  </si>
  <si>
    <t>IREMOFAR SIROP 150ML</t>
  </si>
  <si>
    <t>PRIMPERAN SYR 5MG/5ML BTX1FLX200ML (X30)</t>
  </si>
  <si>
    <t>ZIRTEK DROPS 10mg/20ml</t>
  </si>
  <si>
    <t>SINECOD SIROP 200ML (x40)</t>
  </si>
  <si>
    <t>BUSCOPAN TABL.10MGx40</t>
  </si>
  <si>
    <t>PULVO 47 SPRAY 148GR  NEO</t>
  </si>
  <si>
    <t>CONTOUR NEXT TAINIES ASCENS. X50</t>
  </si>
  <si>
    <t>REFRESH UNIT DOSE 30x0.4ML (NEW)</t>
  </si>
  <si>
    <t>NORMAL 5ML (Sodium Chloride 0,9%) AMPL.</t>
  </si>
  <si>
    <t>NORMAL 1000ML (Sodium Chloride 0,9%)DEMO</t>
  </si>
  <si>
    <t>NORMAL 100ML (Sodium Chloride 0,9%)(X24) DEMO</t>
  </si>
  <si>
    <t>NORMAL 500ML DEMO (Sodium Chloride 0,9%)</t>
  </si>
  <si>
    <t>PREZOLON TABL.5MGx30</t>
  </si>
  <si>
    <t>IMODIUM CAPS 2MGx6 (ÐÁËÉÏ)</t>
  </si>
  <si>
    <t>LYOPRAZ 20MG x 28 CAPS</t>
  </si>
  <si>
    <t>SIMECO TABLx60 MINT    (20)</t>
  </si>
  <si>
    <t>ALUDROX TABS 316MGx60 CHEW</t>
  </si>
  <si>
    <t>ΑΕΡΟΘΑΛΑΜΟΣ AEOLOS ΠΑΙΔΙΚΟ ΜΕ ΑΥΛΟ</t>
  </si>
  <si>
    <t>ASCENSIA 100 MICROLET LANCETS</t>
  </si>
  <si>
    <t>ΣΤΟΜΑΤΟΦΑΡΥΓΓΙΚΟΣ ΑΕΡΑΓΩΓΟΣ</t>
  </si>
  <si>
    <t>PANTHENOL 150ML</t>
  </si>
  <si>
    <t>PHARMALEAD ARNICA CREAM 50ML SET</t>
  </si>
  <si>
    <t>ΑΛΟΥΜΙΝΟΝΕΡΟ 200ML</t>
  </si>
  <si>
    <t>STICK ROLL-ON ÁÌÌÙÍÉÁÓ 15ML  (50)</t>
  </si>
  <si>
    <t>ΔΟΧΕΙΟ ΑΠΟΡ.ΒΕΛΟΝΩΝ 5,4ΛΤ</t>
  </si>
  <si>
    <t>ALMORA PLUS SACHETS x12 (ÐÁÑÁÖÁÑÌÁÊÏ)</t>
  </si>
  <si>
    <t>ΧΑΡΤΙ ΡΟΛΟ ΚΛΙΝΩΝ ΝΑΥΛΟΝ 50CMX50</t>
  </si>
  <si>
    <t>ΦΑΡΜΑΚΕΙΟ ΑΥΤΟΚΙΝΗΤΟΥ</t>
  </si>
  <si>
    <t>NAPPY CREAM 150ML REALCARE(SUDOCREAM)</t>
  </si>
  <si>
    <t>ΛΙΜΑ ΧΑΡΤΙΝΗ (10ΤΜΧ)</t>
  </si>
  <si>
    <t>RESUS MASK</t>
  </si>
  <si>
    <t>ASCENSIA CONTOUR NEXT METER</t>
  </si>
  <si>
    <t>ΝΥΧΟΚΟΠΤΗΣ ΜΙΚΡΟΣ 1052/1</t>
  </si>
  <si>
    <t>ΓΛΩΣΣΟΠΙΕΣΤΡΑ ΑΠΛΑ 100ΤΜΧ</t>
  </si>
  <si>
    <t>ΟΙΝΟΠΝΕΥΜΑ 200ML 95% ΠΡΟΣΟΧΗ  Ο ΦΠΑ ΣΤΟ ΚΑΘΑΡΟ ΟΙΝΟΠΝΕΥΜΑ ΕΙΝΑΙ ΣΤΟ 4%</t>
  </si>
  <si>
    <t>OXYGENE 200ML (WATER SOFT PEROXIDE)</t>
  </si>
  <si>
    <t>OXYGENE 500ML ECOFARM</t>
  </si>
  <si>
    <t>ΟΞΥΜΕΤΡΟ FINGERTIP PULSE AB-88</t>
  </si>
  <si>
    <t>ΠΑΓΟΚΟΜΠΡΕΣΑ 20Χ30 ΜΑΧΙ</t>
  </si>
  <si>
    <t>ΠΙΕΣΟΜΕΤΡΟ HARTMAN 925424 ΜΠΡΑΤΣΟΥ VEROVAL COMPACT Περιχ. (M+L). 22-42cm (900251)</t>
  </si>
  <si>
    <t>ΠΙΕΣΟΜΕΤΡΟ ΑΝΑΛΟΓΙΚΟ ΕΝΣ. BP-AG1-30 MICROLIFE (ΚΑΡΑΜΠΙΝΗΣ)</t>
  </si>
  <si>
    <t>ΣΑΠΟΥΝΙ ΚΑΡΑΒΑΚΙ ΜΕ ΑΝΤΙΣΗΠΤΙΚΗ ΔΡΑΣΗ 125ΓΡ ΠΡΟΣΟΧΗ ΦΠΑ 4%</t>
  </si>
  <si>
    <t>SOLUS V2 ΣΚΑΡΦΙΔΕΣ (100)</t>
  </si>
  <si>
    <t>SOLUS ΣΚΑΡΦΙΔΕΣ v2 50ΤΜΧ</t>
  </si>
  <si>
    <t>10ML 21G NIPRO 100TMX</t>
  </si>
  <si>
    <t>5ML 21G NIPRO 100TMX</t>
  </si>
  <si>
    <t>ΣΥΣΚΕΥΗ ΟΡΟΥ</t>
  </si>
  <si>
    <t>CLINOFAR 30 AMPL.5ML.   (32)</t>
  </si>
  <si>
    <t>ΨΑΛΙΔΙ ΜΙΚΡΟ</t>
  </si>
  <si>
    <t>CRYOS 400ML</t>
  </si>
  <si>
    <t>GLUCOTABS ΦΠΑ 9%</t>
  </si>
  <si>
    <t>STERI-STRIP 1547 6x12x100mm TEMx12</t>
  </si>
  <si>
    <t>ΑΙΜΟΣΤΑΤΙΚΟΣ ΕΠΙΔΕΣΜΟΣ 10Χ12CM</t>
  </si>
  <si>
    <t>EASYLICE KIT (SHAMP.125ML+LOTION 125ML)</t>
  </si>
  <si>
    <t>ΓΑΖΕΣ 15Χ15Χ12ΤΜΧ</t>
  </si>
  <si>
    <t>ΓΑΖΕΣ 17Χ30Χ12</t>
  </si>
  <si>
    <t>ΓΑΖΕΣ 36Χ40Χ12</t>
  </si>
  <si>
    <t>LEUKOSILK 2878</t>
  </si>
  <si>
    <t>ΒΑΜΒΑΚΙ 100GR</t>
  </si>
  <si>
    <t>ΓΑΖΕΣ ΑΥΤ ΑΠΟΣΤ.HARTMAN.(900877)COSMOPOR.E 10x25cm X25ΤΕΜ.  (8)</t>
  </si>
  <si>
    <t xml:space="preserve">JALPLAST 10x10 </t>
  </si>
  <si>
    <t>HARTMAN.900899 COSMOPOR.E 15x9cm X10ÔÅÌ.</t>
  </si>
  <si>
    <t>10x10cm 499314 HARTMAN GRASSOLIND</t>
  </si>
  <si>
    <t>18x40 (12ÔÅÌ) PIC</t>
  </si>
  <si>
    <t>HARTMANN 900876</t>
  </si>
  <si>
    <t>MH ΑΠΟΣΤ. ΚΑΡΑΜΠΙΝΗΣ</t>
  </si>
  <si>
    <t>ΗΑΡΤΜΑΝΝ 418805</t>
  </si>
  <si>
    <t>ΗΑΡΤΜΑΝΝ 418800</t>
  </si>
  <si>
    <t>ΗΑΡΤΜΑΝΝ 900873</t>
  </si>
  <si>
    <t>ΗΑΡΤΜΑΝΝ 900874</t>
  </si>
  <si>
    <t>HARTMANN DERMAPLAST 2 ÌÅÃÅÈÇ × 20ÔÌ× 535225/535250</t>
  </si>
  <si>
    <t>JALPLAST</t>
  </si>
  <si>
    <t>HARTMAN.DERMAPLAST classic 535051 4cmx5m</t>
  </si>
  <si>
    <t>9Χ15</t>
  </si>
  <si>
    <t>ΗΑΡΤΜΑΝΝ 900895, 20Χ10CM</t>
  </si>
  <si>
    <t>ΗΑΡΤΜΑΝΝ, 535135, 40ΤΜΧ</t>
  </si>
  <si>
    <t>ΡΟΖ</t>
  </si>
  <si>
    <t>ΜΠΛΕ</t>
  </si>
  <si>
    <t>Κιβώτια φαρμακείου φορητά</t>
  </si>
  <si>
    <t xml:space="preserve">   </t>
  </si>
  <si>
    <t>ΚΟΙΝΩΝΙΚΟ ΦΑΡΜΑΚΕΙΟ</t>
  </si>
  <si>
    <t>Αλοιφή επουλωτική για μωρά τύπου Sudocream (250gr)</t>
  </si>
  <si>
    <t>Επουλωτικό gel για χτυπήματα, εκχυμώσεις &amp; μώλωπες τύπου Frezyderm First Aid Butter (50ml)</t>
  </si>
  <si>
    <t xml:space="preserve">Παγοκύστη gel κατάψυξης για παιδιά </t>
  </si>
  <si>
    <t>Ψηφιακό θερμόμετρο ανέπαφης μέτρησης μετώπου</t>
  </si>
  <si>
    <t>ΑΝΑΛΩΣΙΜΑ ΒΣΣ</t>
  </si>
  <si>
    <t>Α/Α ΕΙΔΟΥΣ</t>
  </si>
  <si>
    <r>
      <t xml:space="preserve">Μάσκα χειρουργική μιας χρήσης (50τεμ) με πιστοποίηση CE </t>
    </r>
    <r>
      <rPr>
        <b/>
        <sz val="9"/>
        <color rgb="FFFF0000"/>
        <rFont val="Calibri"/>
        <family val="2"/>
        <charset val="161"/>
        <scheme val="minor"/>
      </rPr>
      <t>(βλέπε τεχνικές προδιαγραφές)</t>
    </r>
  </si>
  <si>
    <r>
      <t xml:space="preserve">Αντισηπτικά χεριών με αντλία  475 - 500 ml, </t>
    </r>
    <r>
      <rPr>
        <b/>
        <sz val="9"/>
        <color theme="1"/>
        <rFont val="Calibri"/>
        <family val="2"/>
        <charset val="161"/>
        <scheme val="minor"/>
      </rPr>
      <t xml:space="preserve">με έγκριση κυκλοφορίας από τον ΕΟΦ </t>
    </r>
    <r>
      <rPr>
        <b/>
        <sz val="9"/>
        <color rgb="FFFF0000"/>
        <rFont val="Calibri"/>
        <family val="2"/>
        <charset val="161"/>
        <scheme val="minor"/>
      </rPr>
      <t>(βλέπε τεχνικές προδιαγραφές)</t>
    </r>
  </si>
  <si>
    <t>ΠΑΡΑΤΗΡΗΣΕΙΣ</t>
  </si>
  <si>
    <t>ΣΕ ΕΛΛΕΙΨΗ</t>
  </si>
  <si>
    <t>ΠΕΡΙΟΡΙΣΜΕΝΗ ΔΙΑΘΕΣΙΜΟΤΗΤΑ</t>
  </si>
  <si>
    <t xml:space="preserve">ΤΕΡΑΣΤΙΑ ΕΛΛΕΙΨΗ - ΠΡΟΤΙΜΗΣΤΕ ΣΙΡΟΠΙ ΠΑΙΔ. ALGOFREN </t>
  </si>
  <si>
    <t>ΤΡΕΧΟΥΣΑ ΤΙΜΗ ΕΜΠΟΡΙΟΥ</t>
  </si>
  <si>
    <t>ΚΑΤΑΡΓΗΘΗΚΕ - ΑΝΤΙ ΑΥΤΟΥ ΖΗΤΗΣΤΕ TRAVELGUM (4,93 €) ΤΟ ΟΠΟΙΟ ΕΊΝΑΙ ΕΠΙΣΗΣ ΣΕ ΠΕΡΙΟΡΙΣΜΕΝΗ ΔΙΑΘΕΣΙΜΟΤΗΤΑ</t>
  </si>
  <si>
    <t>ΤΥΠΟΥ STERILIUM ME 85% ΑΙΘΥΛΙΚΗ ΑΛΚΟΟΛΗ (ΠΡΟΤΙΜΗΣΤΕ ΤΑ ΑΠΌ ΤΑ 70%)</t>
  </si>
  <si>
    <t>ΚΑΤΑΡΓΗΘΗΚΕ - ΤΟ ΠΙΟ ΚΟΝΤΙΝΟ - ΌΧΙ ΌΜΩΣ ΜΕ ΤΗΝ ΙΔΙΑ ΔΡΑΣΤΙΚΗ - ΕΊΝΑΙ ΤΟ SEPTOBORE COLL. (5,13 €)</t>
  </si>
  <si>
    <t>ΤΕΡΑΣΤΙΑ ΕΛΛΕΙΨΗ</t>
  </si>
  <si>
    <t>ΥΠΟΘΕΤΩ ΌΤΙ ΕΝΝΟΕΙΤΑΙ ΤΟ ΦΑΡΜΑΚΕΥΤΙΚΟ ΟΙΝΟΠΝΕΥΜΑ (ΑΛΚΟΟΛΟΥΧΟΣ ΛΟΣΙΟΝ) ΤΩΝ 95ο - ΌΧΙ ΤΟ ΚΑΘΑΡΟ ΠΟΥ ΕΊΝΑΙ ΠΕΡΙΠΟΥ ΣΤΑ 12,00 €</t>
  </si>
  <si>
    <t>ΣΑΣ ΔΙΝΩ ΤΙΜΗ ΓΙΑ VIOPLEX - TO PULVO ΠΛΕΟΝ ΕΧΕΙ ΑΛΛΑΞΕΙ ΣΥΣΤΑΣΗ Κ Ο ΧΡΟΝΟΣ ΖΩΗΣ ΕΊΝΑΙ ΛΙΓΟΤΕΡΟ ΑΠΌ 8 ΜΗΝΕΣ</t>
  </si>
  <si>
    <t>28 Χ 20MG - ΣΕ ΕΛΛΕΙΨΗ</t>
  </si>
  <si>
    <t>H LOTION HEDRIN ΚΑΤΑΡΓΗΘΗΚΕ - ΣΑΣ ΕΔΩΣΑ ΤΙΜΗ ΓΙΑ HEDRIN SPRAY 100ML</t>
  </si>
  <si>
    <t>ΤΙΜΗ ΓΙΑ ΠΑΚΕΤΟ ΜΕΓΑΛΑ ΤΣΙΡΟΤΑ ΤΥΠΟΥ HANSAPLAST 100TMX</t>
  </si>
  <si>
    <t>ΤΙΜΗ ΓΙΑ ΠΑΚΕΤΟ ΜΕΣΑΙΑ ΤΣΙΡΟΤΑ ΤΥΠΟΥ HANSAPLAST 100TMX</t>
  </si>
  <si>
    <t>ΜΑΣΚΑ CPR ΣΕ ΜΠΡΕΛΟΚ</t>
  </si>
  <si>
    <t>Ο ΑΠΛΟΣ ΑΕΡΑΓΩΓΟΣ - ΑΝ ΧΡΕΙΑΖΕΣΤΕ ΕΞΕΙΔΙΚΕΥΜΕΝΟ ΔΩΣΤΕ ΜΟΥ ΠΡΟΔΙΑΓΡΑΦΕΣ</t>
  </si>
  <si>
    <t>ΠΑΚΕΤΟ 10 ΤΜΧ</t>
  </si>
  <si>
    <t xml:space="preserve">Αντιεμετικό τύπου travelgum 10  tabs </t>
  </si>
  <si>
    <t xml:space="preserve">ok </t>
  </si>
  <si>
    <t>Naphazoline Nitrate, Boric Acid</t>
  </si>
  <si>
    <t>Αντισηπτικό κολλύριο (τύπου Septobore)(10ml)</t>
  </si>
  <si>
    <t>Αντισηπτικό Χεριών 100ml τύπου Bode Sterillium Comfort Gel  (85% v/v αιθυλική αλκοόλη)</t>
  </si>
  <si>
    <r>
      <t>Οινόπνευμα 95</t>
    </r>
    <r>
      <rPr>
        <vertAlign val="superscript"/>
        <sz val="9"/>
        <color theme="1"/>
        <rFont val="Calibri"/>
        <family val="2"/>
        <charset val="161"/>
        <scheme val="minor"/>
      </rPr>
      <t xml:space="preserve">ο </t>
    </r>
    <r>
      <rPr>
        <sz val="9"/>
        <color theme="1"/>
        <rFont val="Calibri"/>
        <family val="2"/>
        <charset val="161"/>
        <scheme val="minor"/>
      </rPr>
      <t>(αλκοολούχος λοσιόν - 200 ml)</t>
    </r>
  </si>
  <si>
    <r>
      <t>Οινόπνευμα 70</t>
    </r>
    <r>
      <rPr>
        <vertAlign val="superscript"/>
        <sz val="9"/>
        <color theme="1"/>
        <rFont val="Calibri"/>
        <family val="2"/>
        <charset val="161"/>
        <scheme val="minor"/>
      </rPr>
      <t>ο</t>
    </r>
    <r>
      <rPr>
        <sz val="9"/>
        <color theme="1"/>
        <rFont val="Calibri"/>
        <family val="2"/>
        <charset val="161"/>
        <scheme val="minor"/>
      </rPr>
      <t xml:space="preserve">  (αλκοολούχος λοσιόν - 200 ml)</t>
    </r>
  </si>
  <si>
    <t>neomycin, bacitracin</t>
  </si>
  <si>
    <t>Σπρέυ τύπου Vioplex-T 100gr</t>
  </si>
  <si>
    <t>Χάπι για έλκος  (τύπου Losec) 20mgX28 caps</t>
  </si>
  <si>
    <t>Αντιφθειρικό τύπου Hedrin spray 100 ml</t>
  </si>
  <si>
    <t>Καραμέλες για υπογλυκαιμία (10 τεμ)</t>
  </si>
  <si>
    <t>Τσιρότα με γάζα μεγάλα (15εκ Χ 27εκ περίπου)(100 τεμ)</t>
  </si>
  <si>
    <t>Τσιρότα με γάζα μεσαία (10εκ Χ 15εκ περίπου) (100 τεμ)</t>
  </si>
  <si>
    <t>ΔΝΣΕΙΣ            10-6631.001</t>
  </si>
  <si>
    <t>ΔΝΣΗ ΚΑΘΑΡΙΟΤΗΤΑΣ       20-6631.001</t>
  </si>
  <si>
    <t>ΚΔΑΠ ΚΑΡΔΑΜΥΛΩΝ 60-6631.001</t>
  </si>
  <si>
    <t>ΒΟΗΘΕΙΑ ΣΤΟ ΣΠΙΤΙ               15-6631.001</t>
  </si>
  <si>
    <t>ΝΑΥΑΓΟΣΩΣΤΙΚΑ</t>
  </si>
  <si>
    <t>ΤΕΜΑΧΙΑ</t>
  </si>
  <si>
    <t>72-6631.001 (ΝΑΥΑΓΟΣΩΣΤΙΚΑ)</t>
  </si>
  <si>
    <t>ΠΣΕΑ</t>
  </si>
  <si>
    <t>ΚΕΠ</t>
  </si>
  <si>
    <t>ΝΑΥΑΓΟΣΩΣΤΙΚΑ 72-6631.001</t>
  </si>
  <si>
    <t>ΚΑΤΑΣΚΗΝΩΣΗ ΣΚΛΑΒΙΩΝ</t>
  </si>
  <si>
    <t>ΚΔΑΠ ΧΙΟΥ Α' 60-6631.002</t>
  </si>
  <si>
    <t xml:space="preserve">ΣΥΝΟΛΟ ΚΔΑΠ ΧΙΟΥ Α           </t>
  </si>
  <si>
    <t>ΣΥΝΟΛΟ ΚΔΑΠ ΧΙΟΥ B</t>
  </si>
  <si>
    <t>ΚΔΑΠ ΧΙΟΥ A</t>
  </si>
  <si>
    <t>60-6631.002 (ΚΔΑΠ ΧΙΟΥ A)</t>
  </si>
  <si>
    <t>ΚΔΑΠ ΧΙΟΥ Β</t>
  </si>
  <si>
    <t>ΚΔΑΠ ΧΙΟΥ Α</t>
  </si>
  <si>
    <t>Γάντια νιτριλίου υποαλλεργικά medium/large</t>
  </si>
  <si>
    <t>`</t>
  </si>
  <si>
    <t>ΚΟΙΝΩΝΙΚΟ ΦΑΡΜΑΚΕΙΟ 60-6631.003</t>
  </si>
  <si>
    <t>60-6631.003 (ΚΟΙΝ. ΦΑΡΜΑΚΕΙΟ)</t>
  </si>
  <si>
    <t>ΣΚΛΑΒΙΑ</t>
  </si>
  <si>
    <t>Γάντια με talk (latex) large 100 τεμ.</t>
  </si>
  <si>
    <t>Γάντια με talk (latex) small 100 τεμ.</t>
  </si>
  <si>
    <t>Γάντια με talk (latex) medium 100 τεμ.</t>
  </si>
  <si>
    <t>Γάντια μιας χρήσεως latex χωρίς πούδρα (πακέτο των 100 τεμ) medium</t>
  </si>
  <si>
    <t xml:space="preserve">Γάντια μιας χρήσεως latex χωρίς πούδρα (πακέτο των 100 τεμ) small  </t>
  </si>
  <si>
    <t>Γάντια μιας χρήσεως latex χωρίς πούδρα (πακέτο των 100 τεμ) large</t>
  </si>
  <si>
    <t>Δερματική κρέμα (τύπου BETNOVATE CREAM 30GR 0,1%)</t>
  </si>
  <si>
    <t>ΔΝΣΗ ΚΟΙΝ. ΔΡΑΣΕΩΝ &amp; ΘΕΑΜΑΤΩΝ</t>
  </si>
  <si>
    <t>ΣΥΝΟΛΟ ΔΝΣΗ ΚΟΙΝ. ΔΡΑΣΕΩΝ &amp; ΘΕΑΜΑΤΩΝ</t>
  </si>
  <si>
    <t>ΔΝΣΗ ΠΡΟΣΧΟΛΙΚΗΣ ΑΓΩΓΗΣ</t>
  </si>
  <si>
    <t>ΣΥΝΟΛΟ ΔΝΣΗ ΠΡΟΣΧΟΛΙΚΗΣ ΑΓΩΓΗΣ</t>
  </si>
  <si>
    <t>ΔΝΣΗ ΑΘΛΗΤΙΣΜΟΥ, ΜΟΥΣΕΙΩΝ &amp; ΜΟΥΣ. ΔΡΑΣΤ.</t>
  </si>
  <si>
    <t>ΣΥΝΟΛΟ ΔΝΣΗ ΑΘΛΗΤΙΣΜΟΥ, ΜΟΥΣΕΙΩΝ &amp; ΜΟΥΣ. ΔΡΑΣΤ.</t>
  </si>
  <si>
    <t>ΚΑΤΑΣΚΗΝΩΣΗ ΣΚΛΑΒΙΩΝ 15-6484.001</t>
  </si>
  <si>
    <t>15-6484.001 (ΣΚΛΑΒΙΑ)</t>
  </si>
  <si>
    <t>ΔΝΣΗ ΑΘΛΗΤΙΣΜΟΥ</t>
  </si>
  <si>
    <t>ΚΔΑΠ ΧΙΟΥ Β' 60-6631.005</t>
  </si>
  <si>
    <t>60-6631.005 (ΚΔΑΠ ΧΙΟΥ Β)</t>
  </si>
  <si>
    <t>ΔΝΣΗ ΠΑΙΔΙΚΗΣ ΜΕΡΙΜΝΑΣ</t>
  </si>
  <si>
    <t>ΔΛΤΧ</t>
  </si>
  <si>
    <t>ΤΕΛΙΚΟ ΣΥΝΟΛΟ (ΔΗΜΟΥ &amp; ΔΛΤΧ)</t>
  </si>
  <si>
    <t>15-6631.007 (ΔΝΣΗ ΚΟΙΝ. ΔΡΑΣΕΩΝ &amp; ΘΕΑΜΑΤΩΝ)</t>
  </si>
  <si>
    <t>15-6631.008 (ΔΝΣΗ ΠΡΟΣΧΟΛΙΚΗΣ ΑΓΩΓΗΣ)</t>
  </si>
  <si>
    <t>15-6631.009 (ΔΝΣΗ ΠΑΙΔΙΚΗΣ ΜΕΡΙΜΝΑΣ)</t>
  </si>
  <si>
    <r>
      <t xml:space="preserve">Αντιβακτηριδιακό υγρό σπρέι </t>
    </r>
    <r>
      <rPr>
        <b/>
        <sz val="9"/>
        <color theme="1"/>
        <rFont val="Calibri"/>
        <family val="2"/>
        <charset val="161"/>
        <scheme val="minor"/>
      </rPr>
      <t>τύπου Dettol</t>
    </r>
    <r>
      <rPr>
        <sz val="9"/>
        <color theme="1"/>
        <rFont val="Calibri"/>
        <family val="2"/>
        <charset val="161"/>
        <scheme val="minor"/>
      </rPr>
      <t xml:space="preserve"> </t>
    </r>
    <r>
      <rPr>
        <b/>
        <sz val="9"/>
        <color rgb="FFFF0000"/>
        <rFont val="Calibri"/>
        <family val="2"/>
        <charset val="161"/>
        <scheme val="minor"/>
      </rPr>
      <t>(βλέπε τεχνικές προδιαγραφές)</t>
    </r>
  </si>
  <si>
    <t>ΣΧΟΛΙΚΕΣ ΜΟΝΑΔΕΣ</t>
  </si>
  <si>
    <t>15-6631.400 ΣΧΟΛΙΚΕΣ ΜΟΝΑΔΕΣ</t>
  </si>
  <si>
    <t>ΑΝΑΓΚΕΣ</t>
  </si>
  <si>
    <t>10-6631.001 (ΔΝΣΕΙΣ)</t>
  </si>
  <si>
    <t>15-6631.010 (ΔΝΣΗ ΑΘΛΗΤΙΣΜΟΥ, ΜΟΥΣΕΙΩΝ ΚΛΠ)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</si>
</sst>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_ ;[Red]\-#,##0.00\ "/>
  </numFmts>
  <fonts count="1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vertAlign val="superscript"/>
      <sz val="9"/>
      <color theme="1"/>
      <name val="Calibri"/>
      <family val="2"/>
      <charset val="161"/>
      <scheme val="minor"/>
    </font>
    <font>
      <sz val="9"/>
      <color theme="1"/>
      <name val="Calibri"/>
    </font>
    <font>
      <b/>
      <sz val="9"/>
      <color theme="1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58">
    <xf numFmtId="0" fontId="0" fillId="0" borderId="0" xfId="0"/>
    <xf numFmtId="0" fontId="0" fillId="0" borderId="16" xfId="0" applyBorder="1"/>
    <xf numFmtId="4" fontId="0" fillId="0" borderId="17" xfId="0" applyNumberFormat="1" applyBorder="1"/>
    <xf numFmtId="0" fontId="0" fillId="0" borderId="2" xfId="0" applyBorder="1"/>
    <xf numFmtId="4" fontId="0" fillId="0" borderId="2" xfId="0" applyNumberFormat="1" applyBorder="1"/>
    <xf numFmtId="49" fontId="0" fillId="0" borderId="0" xfId="0" applyNumberFormat="1"/>
    <xf numFmtId="0" fontId="0" fillId="3" borderId="1" xfId="0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vertical="center"/>
    </xf>
    <xf numFmtId="3" fontId="0" fillId="0" borderId="17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3" borderId="17" xfId="0" applyNumberFormat="1" applyFill="1" applyBorder="1"/>
    <xf numFmtId="4" fontId="0" fillId="3" borderId="2" xfId="0" applyNumberFormat="1" applyFill="1" applyBorder="1"/>
    <xf numFmtId="0" fontId="0" fillId="0" borderId="1" xfId="0" applyBorder="1" applyAlignment="1">
      <alignment horizontal="center" vertical="center"/>
    </xf>
    <xf numFmtId="4" fontId="0" fillId="0" borderId="11" xfId="0" applyNumberFormat="1" applyBorder="1"/>
    <xf numFmtId="0" fontId="4" fillId="0" borderId="0" xfId="0" applyFont="1"/>
    <xf numFmtId="4" fontId="5" fillId="0" borderId="0" xfId="0" applyNumberFormat="1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7" fillId="0" borderId="0" xfId="0" applyFont="1"/>
    <xf numFmtId="4" fontId="5" fillId="0" borderId="0" xfId="0" applyNumberFormat="1" applyFont="1" applyAlignment="1">
      <alignment wrapText="1"/>
    </xf>
    <xf numFmtId="0" fontId="4" fillId="0" borderId="26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0" fontId="4" fillId="3" borderId="10" xfId="0" applyFont="1" applyFill="1" applyBorder="1" applyAlignment="1" applyProtection="1">
      <alignment wrapText="1"/>
      <protection locked="0"/>
    </xf>
    <xf numFmtId="0" fontId="3" fillId="11" borderId="2" xfId="0" applyFont="1" applyFill="1" applyBorder="1" applyAlignment="1">
      <alignment vertical="center"/>
    </xf>
    <xf numFmtId="4" fontId="3" fillId="11" borderId="2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4" fontId="4" fillId="0" borderId="0" xfId="0" applyNumberFormat="1" applyFont="1"/>
    <xf numFmtId="4" fontId="4" fillId="0" borderId="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wrapText="1"/>
    </xf>
    <xf numFmtId="164" fontId="4" fillId="0" borderId="2" xfId="0" applyNumberFormat="1" applyFont="1" applyBorder="1"/>
    <xf numFmtId="4" fontId="4" fillId="0" borderId="2" xfId="0" applyNumberFormat="1" applyFont="1" applyBorder="1"/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10" fillId="4" borderId="22" xfId="0" applyNumberFormat="1" applyFont="1" applyFill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0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7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11" xfId="0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right" vertical="center"/>
    </xf>
    <xf numFmtId="0" fontId="4" fillId="0" borderId="12" xfId="0" applyFont="1" applyBorder="1"/>
    <xf numFmtId="4" fontId="5" fillId="4" borderId="1" xfId="0" applyNumberFormat="1" applyFont="1" applyFill="1" applyBorder="1" applyAlignment="1">
      <alignment horizontal="right" vertical="center"/>
    </xf>
    <xf numFmtId="49" fontId="0" fillId="11" borderId="2" xfId="0" applyNumberFormat="1" applyFill="1" applyBorder="1"/>
    <xf numFmtId="40" fontId="0" fillId="0" borderId="0" xfId="0" applyNumberFormat="1"/>
    <xf numFmtId="0" fontId="0" fillId="11" borderId="2" xfId="0" applyFill="1" applyBorder="1"/>
    <xf numFmtId="0" fontId="4" fillId="0" borderId="1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4" fontId="5" fillId="0" borderId="28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29" xfId="0" applyNumberFormat="1" applyFont="1" applyBorder="1" applyAlignment="1">
      <alignment horizontal="right" vertical="center" wrapText="1"/>
    </xf>
    <xf numFmtId="4" fontId="5" fillId="0" borderId="30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1" applyBorder="1" applyAlignment="1" applyProtection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/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3" fillId="8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wrapText="1"/>
      <protection locked="0"/>
    </xf>
    <xf numFmtId="4" fontId="10" fillId="3" borderId="3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4" fontId="5" fillId="3" borderId="3" xfId="0" applyNumberFormat="1" applyFont="1" applyFill="1" applyBorder="1" applyAlignment="1">
      <alignment horizontal="right" vertical="center" wrapText="1"/>
    </xf>
    <xf numFmtId="0" fontId="4" fillId="0" borderId="22" xfId="0" applyFont="1" applyBorder="1"/>
    <xf numFmtId="0" fontId="4" fillId="9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 wrapText="1"/>
    </xf>
    <xf numFmtId="4" fontId="5" fillId="0" borderId="38" xfId="0" applyNumberFormat="1" applyFont="1" applyBorder="1" applyAlignment="1">
      <alignment horizontal="right" vertical="center" wrapText="1"/>
    </xf>
    <xf numFmtId="4" fontId="5" fillId="0" borderId="39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4" fontId="10" fillId="3" borderId="11" xfId="0" applyNumberFormat="1" applyFont="1" applyFill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8" borderId="2" xfId="0" applyFont="1" applyFill="1" applyBorder="1" applyAlignment="1" applyProtection="1">
      <alignment wrapText="1"/>
      <protection locked="0"/>
    </xf>
    <xf numFmtId="164" fontId="4" fillId="0" borderId="0" xfId="0" applyNumberFormat="1" applyFont="1"/>
    <xf numFmtId="0" fontId="4" fillId="12" borderId="3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4" fontId="11" fillId="0" borderId="40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4" fillId="4" borderId="3" xfId="0" applyFont="1" applyFill="1" applyBorder="1"/>
    <xf numFmtId="0" fontId="7" fillId="4" borderId="36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wrapText="1"/>
    </xf>
    <xf numFmtId="0" fontId="4" fillId="4" borderId="10" xfId="0" applyFont="1" applyFill="1" applyBorder="1"/>
    <xf numFmtId="0" fontId="7" fillId="4" borderId="3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4" fontId="10" fillId="4" borderId="16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vertical="center" wrapText="1"/>
    </xf>
    <xf numFmtId="0" fontId="5" fillId="4" borderId="3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12" borderId="0" xfId="0" applyFill="1"/>
    <xf numFmtId="0" fontId="7" fillId="0" borderId="32" xfId="0" applyFont="1" applyBorder="1" applyAlignment="1">
      <alignment wrapText="1"/>
    </xf>
    <xf numFmtId="0" fontId="4" fillId="0" borderId="32" xfId="0" applyFont="1" applyBorder="1" applyAlignment="1">
      <alignment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4" fillId="13" borderId="41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5" fillId="0" borderId="37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0" fillId="3" borderId="2" xfId="0" applyNumberFormat="1" applyFill="1" applyBorder="1" applyAlignment="1">
      <alignment vertical="center"/>
    </xf>
    <xf numFmtId="4" fontId="0" fillId="12" borderId="2" xfId="0" applyNumberFormat="1" applyFill="1" applyBorder="1" applyAlignment="1">
      <alignment vertical="center"/>
    </xf>
    <xf numFmtId="3" fontId="0" fillId="12" borderId="2" xfId="0" applyNumberForma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165" fontId="3" fillId="6" borderId="2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4" fillId="4" borderId="16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4" fontId="5" fillId="4" borderId="19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 wrapText="1"/>
    </xf>
    <xf numFmtId="4" fontId="5" fillId="4" borderId="38" xfId="0" applyNumberFormat="1" applyFont="1" applyFill="1" applyBorder="1" applyAlignment="1">
      <alignment horizontal="center" vertical="center" wrapText="1"/>
    </xf>
    <xf numFmtId="4" fontId="10" fillId="4" borderId="16" xfId="0" applyNumberFormat="1" applyFont="1" applyFill="1" applyBorder="1" applyAlignment="1">
      <alignment horizontal="right" vertical="center" wrapText="1"/>
    </xf>
    <xf numFmtId="4" fontId="5" fillId="4" borderId="19" xfId="0" applyNumberFormat="1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right" vertical="center" wrapText="1"/>
    </xf>
    <xf numFmtId="4" fontId="5" fillId="4" borderId="38" xfId="0" applyNumberFormat="1" applyFont="1" applyFill="1" applyBorder="1" applyAlignment="1">
      <alignment horizontal="right" vertical="center" wrapText="1"/>
    </xf>
    <xf numFmtId="0" fontId="4" fillId="4" borderId="16" xfId="0" applyFont="1" applyFill="1" applyBorder="1"/>
    <xf numFmtId="0" fontId="7" fillId="4" borderId="35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wrapText="1"/>
    </xf>
    <xf numFmtId="0" fontId="7" fillId="4" borderId="34" xfId="0" applyFont="1" applyFill="1" applyBorder="1" applyAlignment="1">
      <alignment wrapText="1"/>
    </xf>
    <xf numFmtId="0" fontId="4" fillId="4" borderId="15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wrapText="1"/>
    </xf>
    <xf numFmtId="0" fontId="0" fillId="0" borderId="0" xfId="0" applyAlignment="1">
      <alignment wrapText="1"/>
    </xf>
    <xf numFmtId="165" fontId="0" fillId="3" borderId="2" xfId="0" applyNumberFormat="1" applyFill="1" applyBorder="1"/>
    <xf numFmtId="165" fontId="0" fillId="0" borderId="2" xfId="0" applyNumberFormat="1" applyBorder="1"/>
    <xf numFmtId="165" fontId="0" fillId="12" borderId="2" xfId="0" applyNumberFormat="1" applyFill="1" applyBorder="1"/>
    <xf numFmtId="165" fontId="0" fillId="3" borderId="2" xfId="0" applyNumberFormat="1" applyFill="1" applyBorder="1" applyAlignment="1">
      <alignment wrapText="1"/>
    </xf>
    <xf numFmtId="49" fontId="0" fillId="12" borderId="2" xfId="0" applyNumberFormat="1" applyFill="1" applyBorder="1"/>
    <xf numFmtId="0" fontId="0" fillId="12" borderId="2" xfId="0" applyFill="1" applyBorder="1" applyAlignment="1">
      <alignment wrapText="1"/>
    </xf>
    <xf numFmtId="0" fontId="4" fillId="12" borderId="3" xfId="0" applyFont="1" applyFill="1" applyBorder="1" applyAlignment="1" applyProtection="1">
      <alignment horizontal="center" vertical="center" wrapText="1"/>
      <protection locked="0"/>
    </xf>
    <xf numFmtId="0" fontId="5" fillId="12" borderId="17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 applyProtection="1">
      <alignment horizontal="center" vertical="center" wrapText="1"/>
      <protection locked="0"/>
    </xf>
    <xf numFmtId="0" fontId="4" fillId="12" borderId="1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5" fontId="0" fillId="0" borderId="0" xfId="0" applyNumberFormat="1" applyAlignment="1">
      <alignment wrapText="1"/>
    </xf>
    <xf numFmtId="165" fontId="0" fillId="6" borderId="2" xfId="0" applyNumberFormat="1" applyFill="1" applyBorder="1"/>
    <xf numFmtId="165" fontId="0" fillId="6" borderId="2" xfId="0" applyNumberFormat="1" applyFill="1" applyBorder="1" applyAlignment="1">
      <alignment wrapText="1"/>
    </xf>
    <xf numFmtId="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9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4" fontId="5" fillId="4" borderId="22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3">
    <cellStyle name="Normal 2" xfId="2" xr:uid="{00000000-0005-0000-0000-000000000000}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4"/>
  <sheetViews>
    <sheetView zoomScale="90" zoomScaleNormal="90" workbookViewId="0">
      <selection activeCell="C17" sqref="C17"/>
    </sheetView>
  </sheetViews>
  <sheetFormatPr defaultColWidth="9.140625" defaultRowHeight="15" x14ac:dyDescent="0.25"/>
  <cols>
    <col min="1" max="1" width="46.28515625" customWidth="1"/>
    <col min="2" max="13" width="11.7109375" customWidth="1"/>
    <col min="14" max="14" width="20" customWidth="1"/>
    <col min="15" max="15" width="31.42578125" customWidth="1"/>
    <col min="20" max="20" width="16" customWidth="1"/>
  </cols>
  <sheetData>
    <row r="1" spans="1:15" ht="33.75" customHeight="1" thickBot="1" x14ac:dyDescent="0.3">
      <c r="A1" s="252" t="s">
        <v>147</v>
      </c>
      <c r="B1" s="251">
        <v>0.04</v>
      </c>
      <c r="C1" s="251"/>
      <c r="D1" s="252"/>
      <c r="E1" s="251">
        <v>0.09</v>
      </c>
      <c r="F1" s="251"/>
      <c r="G1" s="252"/>
      <c r="H1" s="251">
        <v>0.17</v>
      </c>
      <c r="I1" s="251"/>
      <c r="J1" s="252"/>
      <c r="K1" s="254" t="s">
        <v>182</v>
      </c>
      <c r="L1" s="254"/>
      <c r="M1" s="255"/>
    </row>
    <row r="2" spans="1:15" ht="60" customHeight="1" thickBot="1" x14ac:dyDescent="0.3">
      <c r="A2" s="253"/>
      <c r="B2" s="6" t="s">
        <v>148</v>
      </c>
      <c r="C2" s="27" t="s">
        <v>121</v>
      </c>
      <c r="D2" s="27" t="s">
        <v>149</v>
      </c>
      <c r="E2" s="6" t="s">
        <v>148</v>
      </c>
      <c r="F2" s="27" t="s">
        <v>121</v>
      </c>
      <c r="G2" s="27" t="s">
        <v>149</v>
      </c>
      <c r="H2" s="6" t="s">
        <v>148</v>
      </c>
      <c r="I2" s="27" t="s">
        <v>121</v>
      </c>
      <c r="J2" s="27" t="s">
        <v>149</v>
      </c>
      <c r="K2" s="6" t="s">
        <v>148</v>
      </c>
      <c r="L2" s="27" t="s">
        <v>121</v>
      </c>
      <c r="M2" s="12" t="s">
        <v>149</v>
      </c>
      <c r="N2" s="27" t="s">
        <v>183</v>
      </c>
    </row>
    <row r="3" spans="1:15" x14ac:dyDescent="0.25">
      <c r="A3" s="1" t="s">
        <v>150</v>
      </c>
      <c r="B3" s="10">
        <f>ΔΝΣΕΙΣ!R81</f>
        <v>0</v>
      </c>
      <c r="C3" s="2">
        <f>ΔΝΣΕΙΣ!S81</f>
        <v>0</v>
      </c>
      <c r="D3" s="8">
        <f>ΔΝΣΕΙΣ!Q81</f>
        <v>655</v>
      </c>
      <c r="E3" s="10">
        <f>ΔΝΣΕΙΣ!R124</f>
        <v>0</v>
      </c>
      <c r="F3" s="2">
        <f>ΔΝΣΕΙΣ!S124</f>
        <v>0</v>
      </c>
      <c r="G3" s="8">
        <f>ΔΝΣΕΙΣ!Q124</f>
        <v>132</v>
      </c>
      <c r="H3" s="10">
        <f>ΔΝΣΕΙΣ!R162</f>
        <v>0</v>
      </c>
      <c r="I3" s="2">
        <f>ΔΝΣΕΙΣ!S162</f>
        <v>0</v>
      </c>
      <c r="J3" s="8">
        <f>ΔΝΣΕΙΣ!Q162</f>
        <v>47</v>
      </c>
      <c r="K3" s="10">
        <f>SUM(B3,E3,H3)</f>
        <v>0</v>
      </c>
      <c r="L3" s="2">
        <f>SUM(C3,F3,I3)</f>
        <v>0</v>
      </c>
      <c r="M3" s="8">
        <f>SUM(D3,G3,J3)</f>
        <v>834</v>
      </c>
      <c r="N3" s="10">
        <f>SUM(K3:L3)</f>
        <v>0</v>
      </c>
      <c r="O3" s="187"/>
    </row>
    <row r="4" spans="1:15" x14ac:dyDescent="0.25">
      <c r="A4" s="3" t="s">
        <v>151</v>
      </c>
      <c r="B4" s="11">
        <f>ΚΑΘΑΡΙΟΤΗΤΑ!K81</f>
        <v>0</v>
      </c>
      <c r="C4" s="4">
        <f>ΚΑΘΑΡΙΟΤΗΤΑ!L81</f>
        <v>0</v>
      </c>
      <c r="D4" s="9">
        <f>ΚΑΘΑΡΙΟΤΗΤΑ!J81</f>
        <v>435</v>
      </c>
      <c r="E4" s="11">
        <f>ΚΑΘΑΡΙΟΤΗΤΑ!K124</f>
        <v>0</v>
      </c>
      <c r="F4" s="4">
        <f>ΚΑΘΑΡΙΟΤΗΤΑ!L124</f>
        <v>0</v>
      </c>
      <c r="G4" s="9">
        <f>ΚΑΘΑΡΙΟΤΗΤΑ!J124</f>
        <v>90</v>
      </c>
      <c r="H4" s="11">
        <f>ΚΑΘΑΡΙΟΤΗΤΑ!K162</f>
        <v>0</v>
      </c>
      <c r="I4" s="4">
        <f>ΚΑΘΑΡΙΟΤΗΤΑ!L162</f>
        <v>0</v>
      </c>
      <c r="J4" s="9">
        <f>ΚΑΘΑΡΙΟΤΗΤΑ!J162</f>
        <v>30</v>
      </c>
      <c r="K4" s="11">
        <f>SUM(B4,E4,H4)</f>
        <v>0</v>
      </c>
      <c r="L4" s="4">
        <f>SUM(C4,F4,I4)</f>
        <v>0</v>
      </c>
      <c r="M4" s="9">
        <f t="shared" ref="M4:M11" si="0">SUM(D4,G4,J4)</f>
        <v>555</v>
      </c>
      <c r="N4" s="11">
        <f t="shared" ref="N4:N14" si="1">SUM(K4:L4)</f>
        <v>0</v>
      </c>
      <c r="O4" s="187"/>
    </row>
    <row r="5" spans="1:15" x14ac:dyDescent="0.25">
      <c r="A5" s="3" t="s">
        <v>180</v>
      </c>
      <c r="B5" s="11">
        <f>'ΚΔΑΠ ΚΑΡΔΑΜΥΛΩΝ'!K81</f>
        <v>0</v>
      </c>
      <c r="C5" s="4">
        <f>'ΚΔΑΠ ΚΑΡΔΑΜΥΛΩΝ'!L81</f>
        <v>0</v>
      </c>
      <c r="D5" s="9">
        <f>'ΚΔΑΠ ΚΑΡΔΑΜΥΛΩΝ'!J81</f>
        <v>66</v>
      </c>
      <c r="E5" s="11">
        <f>'ΚΔΑΠ ΚΑΡΔΑΜΥΛΩΝ'!K124</f>
        <v>0</v>
      </c>
      <c r="F5" s="4">
        <f>'ΚΔΑΠ ΚΑΡΔΑΜΥΛΩΝ'!L124</f>
        <v>0</v>
      </c>
      <c r="G5" s="9">
        <f>'ΚΔΑΠ ΚΑΡΔΑΜΥΛΩΝ'!J124</f>
        <v>16</v>
      </c>
      <c r="H5" s="11">
        <f>'ΚΔΑΠ ΚΑΡΔΑΜΥΛΩΝ'!K162</f>
        <v>0</v>
      </c>
      <c r="I5" s="4">
        <f>'ΚΔΑΠ ΚΑΡΔΑΜΥΛΩΝ'!L162</f>
        <v>0</v>
      </c>
      <c r="J5" s="9">
        <f>'ΚΔΑΠ ΚΑΡΔΑΜΥΛΩΝ'!J162</f>
        <v>28</v>
      </c>
      <c r="K5" s="11">
        <f t="shared" ref="K5:K15" si="2">SUM(B5,E5,H5)</f>
        <v>0</v>
      </c>
      <c r="L5" s="4">
        <f t="shared" ref="L5:L15" si="3">SUM(C5,F5,I5)</f>
        <v>0</v>
      </c>
      <c r="M5" s="9">
        <f t="shared" si="0"/>
        <v>110</v>
      </c>
      <c r="N5" s="11">
        <f t="shared" si="1"/>
        <v>0</v>
      </c>
      <c r="O5" s="187"/>
    </row>
    <row r="6" spans="1:15" x14ac:dyDescent="0.25">
      <c r="A6" s="3" t="s">
        <v>422</v>
      </c>
      <c r="B6" s="11">
        <f>'ΚΔΑΠ ΧΙΟΥ A'!K81</f>
        <v>0</v>
      </c>
      <c r="C6" s="4">
        <f>'ΚΔΑΠ ΧΙΟΥ A'!L81</f>
        <v>0</v>
      </c>
      <c r="D6" s="9">
        <f>'ΚΔΑΠ ΧΙΟΥ A'!J81</f>
        <v>139</v>
      </c>
      <c r="E6" s="11">
        <f>'ΚΔΑΠ ΧΙΟΥ A'!K124</f>
        <v>0</v>
      </c>
      <c r="F6" s="4">
        <f>'ΚΔΑΠ ΧΙΟΥ A'!L124</f>
        <v>0</v>
      </c>
      <c r="G6" s="9">
        <f>'ΚΔΑΠ ΧΙΟΥ A'!J124</f>
        <v>11</v>
      </c>
      <c r="H6" s="11">
        <f>'ΚΔΑΠ ΧΙΟΥ A'!K162</f>
        <v>0</v>
      </c>
      <c r="I6" s="4">
        <f>'ΚΔΑΠ ΧΙΟΥ A'!L162</f>
        <v>0</v>
      </c>
      <c r="J6" s="9">
        <f>'ΚΔΑΠ ΧΙΟΥ A'!J162</f>
        <v>9</v>
      </c>
      <c r="K6" s="11">
        <f t="shared" si="2"/>
        <v>0</v>
      </c>
      <c r="L6" s="4">
        <f t="shared" si="3"/>
        <v>0</v>
      </c>
      <c r="M6" s="9">
        <f t="shared" si="0"/>
        <v>159</v>
      </c>
      <c r="N6" s="11">
        <f t="shared" si="1"/>
        <v>0</v>
      </c>
      <c r="O6" s="187"/>
    </row>
    <row r="7" spans="1:15" x14ac:dyDescent="0.25">
      <c r="A7" s="3" t="s">
        <v>424</v>
      </c>
      <c r="B7" s="11">
        <f>'ΚΔΑΠ ΧΙΟΥ Β'!K81</f>
        <v>0</v>
      </c>
      <c r="C7" s="4">
        <f>'ΚΔΑΠ ΧΙΟΥ Β'!L81</f>
        <v>0</v>
      </c>
      <c r="D7" s="9">
        <f>'ΚΔΑΠ ΧΙΟΥ Β'!J81</f>
        <v>59</v>
      </c>
      <c r="E7" s="11">
        <f>'ΚΔΑΠ ΧΙΟΥ Β'!K124</f>
        <v>0</v>
      </c>
      <c r="F7" s="4">
        <f>'ΚΔΑΠ ΧΙΟΥ Β'!L124</f>
        <v>0</v>
      </c>
      <c r="G7" s="9">
        <f>'ΚΔΑΠ ΧΙΟΥ Β'!J124</f>
        <v>13</v>
      </c>
      <c r="H7" s="11">
        <f>'ΚΔΑΠ ΧΙΟΥ Β'!K162</f>
        <v>0</v>
      </c>
      <c r="I7" s="4">
        <f>'ΚΔΑΠ ΧΙΟΥ Β'!L162</f>
        <v>0</v>
      </c>
      <c r="J7" s="9">
        <f>'ΚΔΑΠ ΧΙΟΥ Β'!J162</f>
        <v>12</v>
      </c>
      <c r="K7" s="11">
        <f t="shared" ref="K7" si="4">SUM(B7,E7,H7)</f>
        <v>0</v>
      </c>
      <c r="L7" s="4">
        <f t="shared" ref="L7" si="5">SUM(C7,F7,I7)</f>
        <v>0</v>
      </c>
      <c r="M7" s="9">
        <f t="shared" ref="M7" si="6">SUM(D7,G7,J7)</f>
        <v>84</v>
      </c>
      <c r="N7" s="11">
        <f t="shared" ref="N7" si="7">SUM(K7:L7)</f>
        <v>0</v>
      </c>
      <c r="O7" s="187"/>
    </row>
    <row r="8" spans="1:15" x14ac:dyDescent="0.25">
      <c r="A8" s="3" t="s">
        <v>2</v>
      </c>
      <c r="B8" s="11">
        <f>'ΒΟΗΘΕΙΑ ΣΤΟ ΣΠΙΤΙ'!K81</f>
        <v>0</v>
      </c>
      <c r="C8" s="4">
        <f>'ΒΟΗΘΕΙΑ ΣΤΟ ΣΠΙΤΙ'!L81</f>
        <v>0</v>
      </c>
      <c r="D8" s="9">
        <f>'ΒΟΗΘΕΙΑ ΣΤΟ ΣΠΙΤΙ'!J81</f>
        <v>1932</v>
      </c>
      <c r="E8" s="11">
        <f>'ΒΟΗΘΕΙΑ ΣΤΟ ΣΠΙΤΙ'!K124</f>
        <v>0</v>
      </c>
      <c r="F8" s="4">
        <f>'ΒΟΗΘΕΙΑ ΣΤΟ ΣΠΙΤΙ'!L124</f>
        <v>0</v>
      </c>
      <c r="G8" s="9">
        <f>'ΒΟΗΘΕΙΑ ΣΤΟ ΣΠΙΤΙ'!J124</f>
        <v>290</v>
      </c>
      <c r="H8" s="11">
        <f>'ΒΟΗΘΕΙΑ ΣΤΟ ΣΠΙΤΙ'!K162</f>
        <v>0</v>
      </c>
      <c r="I8" s="4">
        <f>'ΒΟΗΘΕΙΑ ΣΤΟ ΣΠΙΤΙ'!L162</f>
        <v>0</v>
      </c>
      <c r="J8" s="9">
        <f>'ΒΟΗΘΕΙΑ ΣΤΟ ΣΠΙΤΙ'!J162</f>
        <v>353</v>
      </c>
      <c r="K8" s="11">
        <f t="shared" si="2"/>
        <v>0</v>
      </c>
      <c r="L8" s="4">
        <f t="shared" si="3"/>
        <v>0</v>
      </c>
      <c r="M8" s="9">
        <f t="shared" si="0"/>
        <v>2575</v>
      </c>
      <c r="N8" s="11">
        <f t="shared" si="1"/>
        <v>0</v>
      </c>
      <c r="O8" s="187"/>
    </row>
    <row r="9" spans="1:15" x14ac:dyDescent="0.25">
      <c r="A9" s="3" t="s">
        <v>418</v>
      </c>
      <c r="B9" s="11">
        <f>ΣΚΛΑΒΙΑ!K81</f>
        <v>0</v>
      </c>
      <c r="C9" s="4">
        <f>ΣΚΛΑΒΙΑ!L81</f>
        <v>0</v>
      </c>
      <c r="D9" s="9">
        <f>ΣΚΛΑΒΙΑ!J81</f>
        <v>82</v>
      </c>
      <c r="E9" s="11">
        <f>ΣΚΛΑΒΙΑ!K124</f>
        <v>0</v>
      </c>
      <c r="F9" s="4">
        <f>ΣΚΛΑΒΙΑ!L124</f>
        <v>0</v>
      </c>
      <c r="G9" s="9">
        <f>ΣΚΛΑΒΙΑ!J124</f>
        <v>7</v>
      </c>
      <c r="H9" s="11">
        <f>ΣΚΛΑΒΙΑ!K162</f>
        <v>0</v>
      </c>
      <c r="I9" s="4">
        <f>ΣΚΛΑΒΙΑ!L162</f>
        <v>0</v>
      </c>
      <c r="J9" s="9">
        <f>ΣΚΛΑΒΙΑ!J162</f>
        <v>3</v>
      </c>
      <c r="K9" s="11">
        <f t="shared" ref="K9" si="8">SUM(B9,E9,H9)</f>
        <v>0</v>
      </c>
      <c r="L9" s="4">
        <f t="shared" ref="L9" si="9">SUM(C9,F9,I9)</f>
        <v>0</v>
      </c>
      <c r="M9" s="9">
        <f t="shared" ref="M9" si="10">SUM(D9,G9,J9)</f>
        <v>92</v>
      </c>
      <c r="N9" s="11">
        <f t="shared" ref="N9:N10" si="11">SUM(K9:L9)</f>
        <v>0</v>
      </c>
      <c r="O9" s="187"/>
    </row>
    <row r="10" spans="1:15" x14ac:dyDescent="0.25">
      <c r="A10" s="3" t="s">
        <v>367</v>
      </c>
      <c r="B10" s="11">
        <f>'ΚΟΙΝ. ΦΑΡΜΑΚΕΙΟ'!K81</f>
        <v>0</v>
      </c>
      <c r="C10" s="4">
        <f>'ΚΟΙΝ. ΦΑΡΜΑΚΕΙΟ'!L81</f>
        <v>0</v>
      </c>
      <c r="D10" s="9">
        <f>'ΚΟΙΝ. ΦΑΡΜΑΚΕΙΟ'!J81</f>
        <v>1311</v>
      </c>
      <c r="E10" s="11">
        <f>'ΚΟΙΝ. ΦΑΡΜΑΚΕΙΟ'!K124</f>
        <v>0</v>
      </c>
      <c r="F10" s="4">
        <f>'ΚΟΙΝ. ΦΑΡΜΑΚΕΙΟ'!L124</f>
        <v>0</v>
      </c>
      <c r="G10" s="9">
        <f>'ΚΟΙΝ. ΦΑΡΜΑΚΕΙΟ'!J124</f>
        <v>420</v>
      </c>
      <c r="H10" s="11">
        <f>'ΚΟΙΝ. ΦΑΡΜΑΚΕΙΟ'!K162</f>
        <v>0</v>
      </c>
      <c r="I10" s="4">
        <f>'ΚΟΙΝ. ΦΑΡΜΑΚΕΙΟ'!L162</f>
        <v>0</v>
      </c>
      <c r="J10" s="9">
        <f>'ΚΟΙΝ. ΦΑΡΜΑΚΕΙΟ'!J162</f>
        <v>250</v>
      </c>
      <c r="K10" s="11">
        <f t="shared" ref="K10" si="12">SUM(B10,E10,H10)</f>
        <v>0</v>
      </c>
      <c r="L10" s="4">
        <f t="shared" ref="L10" si="13">SUM(C10,F10,I10)</f>
        <v>0</v>
      </c>
      <c r="M10" s="9">
        <f t="shared" ref="M10" si="14">SUM(D10,G10,J10)</f>
        <v>1981</v>
      </c>
      <c r="N10" s="11">
        <f t="shared" si="11"/>
        <v>0</v>
      </c>
    </row>
    <row r="11" spans="1:15" x14ac:dyDescent="0.25">
      <c r="A11" s="3" t="s">
        <v>412</v>
      </c>
      <c r="B11" s="11">
        <f>ΝΑΥΑΓΟΣΩΣΤΙΚΑ!K81</f>
        <v>0</v>
      </c>
      <c r="C11" s="4">
        <f>ΝΑΥΑΓΟΣΩΣΤΙΚΑ!L81</f>
        <v>0</v>
      </c>
      <c r="D11" s="9">
        <f>ΝΑΥΑΓΟΣΩΣΤΙΚΑ!J81</f>
        <v>30</v>
      </c>
      <c r="E11" s="11">
        <f>ΝΑΥΑΓΟΣΩΣΤΙΚΑ!K124</f>
        <v>0</v>
      </c>
      <c r="F11" s="4">
        <f>ΝΑΥΑΓΟΣΩΣΤΙΚΑ!L124</f>
        <v>0</v>
      </c>
      <c r="G11" s="9">
        <f>ΝΑΥΑΓΟΣΩΣΤΙΚΑ!J124</f>
        <v>150</v>
      </c>
      <c r="H11" s="11">
        <f>ΝΑΥΑΓΟΣΩΣΤΙΚΑ!K162</f>
        <v>0</v>
      </c>
      <c r="I11" s="4">
        <f>ΝΑΥΑΓΟΣΩΣΤΙΚΑ!L162</f>
        <v>0</v>
      </c>
      <c r="J11" s="9">
        <f>ΝΑΥΑΓΟΣΩΣΤΙΚΑ!J162</f>
        <v>15</v>
      </c>
      <c r="K11" s="11">
        <f t="shared" si="2"/>
        <v>0</v>
      </c>
      <c r="L11" s="4">
        <f t="shared" si="3"/>
        <v>0</v>
      </c>
      <c r="M11" s="9">
        <f t="shared" si="0"/>
        <v>195</v>
      </c>
      <c r="N11" s="11">
        <f t="shared" si="1"/>
        <v>0</v>
      </c>
    </row>
    <row r="12" spans="1:15" x14ac:dyDescent="0.25">
      <c r="A12" s="3" t="s">
        <v>438</v>
      </c>
      <c r="B12" s="11">
        <f>'ΔΝΣΗ ΚΟΙΝ. ΔΡΑΣΕΩΝ &amp; ΘΕΑΜΑΤΩΝ'!K81</f>
        <v>0</v>
      </c>
      <c r="C12" s="4">
        <f>'ΔΝΣΗ ΚΟΙΝ. ΔΡΑΣΕΩΝ &amp; ΘΕΑΜΑΤΩΝ'!L81</f>
        <v>0</v>
      </c>
      <c r="D12" s="9">
        <f>'ΔΝΣΗ ΚΟΙΝ. ΔΡΑΣΕΩΝ &amp; ΘΕΑΜΑΤΩΝ'!J81</f>
        <v>85</v>
      </c>
      <c r="E12" s="11">
        <f>'ΔΝΣΗ ΚΟΙΝ. ΔΡΑΣΕΩΝ &amp; ΘΕΑΜΑΤΩΝ'!K124</f>
        <v>0</v>
      </c>
      <c r="F12" s="4">
        <f>'ΔΝΣΗ ΚΟΙΝ. ΔΡΑΣΕΩΝ &amp; ΘΕΑΜΑΤΩΝ'!L124</f>
        <v>0</v>
      </c>
      <c r="G12" s="9">
        <f>'ΔΝΣΗ ΚΟΙΝ. ΔΡΑΣΕΩΝ &amp; ΘΕΑΜΑΤΩΝ'!J124</f>
        <v>2</v>
      </c>
      <c r="H12" s="11">
        <f>'ΔΝΣΗ ΚΟΙΝ. ΔΡΑΣΕΩΝ &amp; ΘΕΑΜΑΤΩΝ'!K162</f>
        <v>0</v>
      </c>
      <c r="I12" s="4">
        <f>'ΔΝΣΗ ΚΟΙΝ. ΔΡΑΣΕΩΝ &amp; ΘΕΑΜΑΤΩΝ'!L162</f>
        <v>0</v>
      </c>
      <c r="J12" s="9">
        <f>'ΔΝΣΗ ΚΟΙΝ. ΔΡΑΣΕΩΝ &amp; ΘΕΑΜΑΤΩΝ'!J162</f>
        <v>10</v>
      </c>
      <c r="K12" s="11">
        <f t="shared" si="2"/>
        <v>0</v>
      </c>
      <c r="L12" s="4">
        <f t="shared" si="3"/>
        <v>0</v>
      </c>
      <c r="M12" s="9">
        <f>SUM(D12,G12,J12)</f>
        <v>97</v>
      </c>
      <c r="N12" s="11">
        <f>SUM(K12:L12)</f>
        <v>0</v>
      </c>
    </row>
    <row r="13" spans="1:15" x14ac:dyDescent="0.25">
      <c r="A13" s="3" t="s">
        <v>440</v>
      </c>
      <c r="B13" s="11">
        <f>'ΔΝΣΗ ΠΡΟΣΧΟΛΙΚΗΣ ΑΓΩΓΗΣ'!K81</f>
        <v>0</v>
      </c>
      <c r="C13" s="4">
        <f>'ΔΝΣΗ ΠΡΟΣΧΟΛΙΚΗΣ ΑΓΩΓΗΣ'!L81</f>
        <v>0</v>
      </c>
      <c r="D13" s="9">
        <f>'ΔΝΣΗ ΠΡΟΣΧΟΛΙΚΗΣ ΑΓΩΓΗΣ'!J81</f>
        <v>178</v>
      </c>
      <c r="E13" s="11">
        <f>'ΔΝΣΗ ΠΡΟΣΧΟΛΙΚΗΣ ΑΓΩΓΗΣ'!K124</f>
        <v>0</v>
      </c>
      <c r="F13" s="4">
        <f>'ΔΝΣΗ ΠΡΟΣΧΟΛΙΚΗΣ ΑΓΩΓΗΣ'!L124</f>
        <v>0</v>
      </c>
      <c r="G13" s="9">
        <f>'ΔΝΣΗ ΠΡΟΣΧΟΛΙΚΗΣ ΑΓΩΓΗΣ'!J124</f>
        <v>80</v>
      </c>
      <c r="H13" s="11">
        <f>'ΔΝΣΗ ΠΡΟΣΧΟΛΙΚΗΣ ΑΓΩΓΗΣ'!K162</f>
        <v>0</v>
      </c>
      <c r="I13" s="4">
        <f>'ΔΝΣΗ ΠΡΟΣΧΟΛΙΚΗΣ ΑΓΩΓΗΣ'!L162</f>
        <v>0</v>
      </c>
      <c r="J13" s="9">
        <f>'ΔΝΣΗ ΠΡΟΣΧΟΛΙΚΗΣ ΑΓΩΓΗΣ'!J162</f>
        <v>72</v>
      </c>
      <c r="K13" s="11">
        <f t="shared" si="2"/>
        <v>0</v>
      </c>
      <c r="L13" s="4">
        <f t="shared" si="3"/>
        <v>0</v>
      </c>
      <c r="M13" s="9">
        <f>SUM(D13,G13,J13)</f>
        <v>330</v>
      </c>
      <c r="N13" s="11">
        <f t="shared" si="1"/>
        <v>0</v>
      </c>
    </row>
    <row r="14" spans="1:15" x14ac:dyDescent="0.25">
      <c r="A14" s="3" t="s">
        <v>449</v>
      </c>
      <c r="B14" s="11">
        <f>'ΔΝΣΗ ΠΑΙΔ. ΜΕΡΙΜΝΑΣ'!K81</f>
        <v>0</v>
      </c>
      <c r="C14" s="4">
        <f>'ΔΝΣΗ ΠΑΙΔ. ΜΕΡΙΜΝΑΣ'!L81</f>
        <v>0</v>
      </c>
      <c r="D14" s="9">
        <f>'ΔΝΣΗ ΠΑΙΔ. ΜΕΡΙΜΝΑΣ'!J81</f>
        <v>347</v>
      </c>
      <c r="E14" s="11">
        <f>'ΔΝΣΗ ΠΑΙΔ. ΜΕΡΙΜΝΑΣ'!K124</f>
        <v>0</v>
      </c>
      <c r="F14" s="4">
        <f>'ΔΝΣΗ ΠΑΙΔ. ΜΕΡΙΜΝΑΣ'!L124</f>
        <v>0</v>
      </c>
      <c r="G14" s="9">
        <f>'ΔΝΣΗ ΠΑΙΔ. ΜΕΡΙΜΝΑΣ'!J124</f>
        <v>119</v>
      </c>
      <c r="H14" s="11">
        <f>'ΔΝΣΗ ΠΑΙΔ. ΜΕΡΙΜΝΑΣ'!K162</f>
        <v>0</v>
      </c>
      <c r="I14" s="4">
        <f>'ΔΝΣΗ ΠΑΙΔ. ΜΕΡΙΜΝΑΣ'!L162</f>
        <v>0</v>
      </c>
      <c r="J14" s="9">
        <f>'ΔΝΣΗ ΠΑΙΔ. ΜΕΡΙΜΝΑΣ'!J162</f>
        <v>123</v>
      </c>
      <c r="K14" s="11">
        <f>SUM(B14,E14,H14)</f>
        <v>0</v>
      </c>
      <c r="L14" s="4">
        <f>SUM(C14,F14,I14)</f>
        <v>0</v>
      </c>
      <c r="M14" s="9">
        <f>SUM(D14,G14,J14)</f>
        <v>589</v>
      </c>
      <c r="N14" s="11">
        <f t="shared" si="1"/>
        <v>0</v>
      </c>
    </row>
    <row r="15" spans="1:15" x14ac:dyDescent="0.25">
      <c r="A15" s="3" t="s">
        <v>442</v>
      </c>
      <c r="B15" s="11">
        <f>'ΔΝΣΗ ΑΘΛΗΤΙΣΜΟΥ'!K81</f>
        <v>0</v>
      </c>
      <c r="C15" s="4">
        <f>'ΔΝΣΗ ΑΘΛΗΤΙΣΜΟΥ'!L81</f>
        <v>0</v>
      </c>
      <c r="D15" s="9">
        <f>'ΔΝΣΗ ΑΘΛΗΤΙΣΜΟΥ'!J81</f>
        <v>310</v>
      </c>
      <c r="E15" s="11">
        <f>'ΔΝΣΗ ΑΘΛΗΤΙΣΜΟΥ'!K124</f>
        <v>0</v>
      </c>
      <c r="F15" s="4">
        <f>'ΔΝΣΗ ΑΘΛΗΤΙΣΜΟΥ'!L124</f>
        <v>0</v>
      </c>
      <c r="G15" s="9">
        <f>'ΔΝΣΗ ΑΘΛΗΤΙΣΜΟΥ'!J124</f>
        <v>114</v>
      </c>
      <c r="H15" s="11">
        <f>'ΔΝΣΗ ΑΘΛΗΤΙΣΜΟΥ'!K162</f>
        <v>0</v>
      </c>
      <c r="I15" s="4">
        <f>'ΔΝΣΗ ΑΘΛΗΤΙΣΜΟΥ'!L162</f>
        <v>0</v>
      </c>
      <c r="J15" s="9">
        <f>'ΔΝΣΗ ΑΘΛΗΤΙΣΜΟΥ'!J162</f>
        <v>60</v>
      </c>
      <c r="K15" s="11">
        <f t="shared" si="2"/>
        <v>0</v>
      </c>
      <c r="L15" s="4">
        <f t="shared" si="3"/>
        <v>0</v>
      </c>
      <c r="M15" s="9">
        <f>SUM(D15,G15,J15)</f>
        <v>484</v>
      </c>
      <c r="N15" s="11">
        <f>SUM(K15:L15)</f>
        <v>0</v>
      </c>
    </row>
    <row r="16" spans="1:15" x14ac:dyDescent="0.25">
      <c r="A16" s="3" t="s">
        <v>456</v>
      </c>
      <c r="B16" s="11">
        <f>'ΣΧΟΛΙΚΕΣ ΜΟΝΑΔΕΣ'!K81</f>
        <v>0</v>
      </c>
      <c r="C16" s="4">
        <f>'ΣΧΟΛΙΚΕΣ ΜΟΝΑΔΕΣ'!L81</f>
        <v>0</v>
      </c>
      <c r="D16" s="9">
        <f>'ΣΧΟΛΙΚΕΣ ΜΟΝΑΔΕΣ'!J81</f>
        <v>3799</v>
      </c>
      <c r="E16" s="11">
        <f>'ΣΧΟΛΙΚΕΣ ΜΟΝΑΔΕΣ'!K124</f>
        <v>0</v>
      </c>
      <c r="F16" s="4">
        <f>'ΣΧΟΛΙΚΕΣ ΜΟΝΑΔΕΣ'!L124</f>
        <v>0</v>
      </c>
      <c r="G16" s="9">
        <f>'ΣΧΟΛΙΚΕΣ ΜΟΝΑΔΕΣ'!J124</f>
        <v>1209</v>
      </c>
      <c r="H16" s="11">
        <f>'ΣΧΟΛΙΚΕΣ ΜΟΝΑΔΕΣ'!K162</f>
        <v>0</v>
      </c>
      <c r="I16" s="4">
        <f>'ΣΧΟΛΙΚΕΣ ΜΟΝΑΔΕΣ'!L162</f>
        <v>0</v>
      </c>
      <c r="J16" s="9">
        <f>'ΣΧΟΛΙΚΕΣ ΜΟΝΑΔΕΣ'!J162</f>
        <v>607</v>
      </c>
      <c r="K16" s="11">
        <f t="shared" ref="K16" si="15">SUM(B16,E16,H16)</f>
        <v>0</v>
      </c>
      <c r="L16" s="4">
        <f t="shared" ref="L16" si="16">SUM(C16,F16,I16)</f>
        <v>0</v>
      </c>
      <c r="M16" s="9">
        <f>SUM(D16,G16,J16)</f>
        <v>5615</v>
      </c>
      <c r="N16" s="11">
        <f>SUM(K16:L16)</f>
        <v>0</v>
      </c>
    </row>
    <row r="17" spans="1:20" ht="32.25" customHeight="1" x14ac:dyDescent="0.25">
      <c r="A17" s="25" t="s">
        <v>181</v>
      </c>
      <c r="B17" s="26">
        <f>SUM(B3:B16)</f>
        <v>0</v>
      </c>
      <c r="C17" s="26">
        <f>SUM(C3:C16)</f>
        <v>0</v>
      </c>
      <c r="D17" s="123">
        <f t="shared" ref="D17:M17" si="17">SUM(D3:D15)</f>
        <v>5629</v>
      </c>
      <c r="E17" s="26">
        <f>SUM(E3:E16)</f>
        <v>0</v>
      </c>
      <c r="F17" s="26">
        <f>SUM(F3:F16)</f>
        <v>0</v>
      </c>
      <c r="G17" s="123">
        <f t="shared" si="17"/>
        <v>1444</v>
      </c>
      <c r="H17" s="26">
        <f>SUM(H3:H16)</f>
        <v>0</v>
      </c>
      <c r="I17" s="26">
        <f>SUM(I3:I16)</f>
        <v>0</v>
      </c>
      <c r="J17" s="123">
        <f t="shared" si="17"/>
        <v>1012</v>
      </c>
      <c r="K17" s="26">
        <f>SUM(K3:K16)</f>
        <v>0</v>
      </c>
      <c r="L17" s="26">
        <f>SUM(L3:L16)</f>
        <v>0</v>
      </c>
      <c r="M17" s="123">
        <f t="shared" si="17"/>
        <v>8085</v>
      </c>
      <c r="N17" s="26">
        <f>SUM(N3:N16)</f>
        <v>0</v>
      </c>
      <c r="O17" s="208">
        <f>B17+C17+E17+F17+H17+I17</f>
        <v>0</v>
      </c>
      <c r="Q17" s="208">
        <f>SUM(L3:L15)</f>
        <v>0</v>
      </c>
      <c r="T17" s="208">
        <f>K17+L17</f>
        <v>0</v>
      </c>
    </row>
    <row r="18" spans="1:20" ht="15" customHeight="1" x14ac:dyDescent="0.25">
      <c r="A18" s="198" t="s">
        <v>450</v>
      </c>
      <c r="B18" s="202">
        <f>ΔΛΤΧ!K81</f>
        <v>0</v>
      </c>
      <c r="C18" s="203">
        <f>ΔΛΤΧ!L81</f>
        <v>0</v>
      </c>
      <c r="D18" s="204">
        <f>ΔΛΤΧ!J81</f>
        <v>77</v>
      </c>
      <c r="E18" s="202">
        <f>ΔΛΤΧ!K124</f>
        <v>0</v>
      </c>
      <c r="F18" s="203">
        <f>ΔΛΤΧ!L124</f>
        <v>0</v>
      </c>
      <c r="G18" s="204">
        <f>ΔΛΤΧ!J124</f>
        <v>9</v>
      </c>
      <c r="H18" s="202">
        <f>ΔΛΤΧ!K162</f>
        <v>0</v>
      </c>
      <c r="I18" s="203">
        <f>ΔΛΤΧ!L162</f>
        <v>0</v>
      </c>
      <c r="J18" s="204">
        <f>ΔΛΤΧ!J162</f>
        <v>3</v>
      </c>
      <c r="K18" s="11">
        <f t="shared" ref="K18" si="18">SUM(B18,E18,H18)</f>
        <v>0</v>
      </c>
      <c r="L18" s="13">
        <f t="shared" ref="L18" si="19">SUM(C18,F18,I18)</f>
        <v>0</v>
      </c>
      <c r="M18" s="9">
        <f>SUM(D18,G18,J18)</f>
        <v>89</v>
      </c>
      <c r="N18" s="11">
        <f>SUM(K18:L18)</f>
        <v>0</v>
      </c>
      <c r="O18" s="208">
        <f>SUM(K17:K18)</f>
        <v>0</v>
      </c>
    </row>
    <row r="19" spans="1:20" ht="43.5" customHeight="1" x14ac:dyDescent="0.25">
      <c r="A19" s="205" t="s">
        <v>451</v>
      </c>
      <c r="B19" s="7">
        <f>ΣΥΝΟΛΑ!AF81</f>
        <v>0</v>
      </c>
      <c r="C19" s="7">
        <f>ΣΥΝΟΛΑ!AG81</f>
        <v>0</v>
      </c>
      <c r="D19" s="123">
        <f>ΣΥΝΟΛΑ!AE81</f>
        <v>9505</v>
      </c>
      <c r="E19" s="7">
        <f>ΣΥΝΟΛΑ!AF124</f>
        <v>0</v>
      </c>
      <c r="F19" s="7">
        <f>ΣΥΝΟΛΑ!AG124</f>
        <v>0</v>
      </c>
      <c r="G19" s="123">
        <f>ΣΥΝΟΛΑ!AE124</f>
        <v>2662</v>
      </c>
      <c r="H19" s="7">
        <f>ΣΥΝΟΛΑ!AF162</f>
        <v>0</v>
      </c>
      <c r="I19" s="7">
        <f>ΣΥΝΟΛΑ!AG162</f>
        <v>0</v>
      </c>
      <c r="J19" s="123">
        <f>ΣΥΝΟΛΑ!AE162</f>
        <v>1622</v>
      </c>
      <c r="K19" s="7">
        <f>ΣΥΝΟΛΑ!AF164</f>
        <v>0</v>
      </c>
      <c r="L19" s="7">
        <f>ΣΥΝΟΛΑ!AG164</f>
        <v>0</v>
      </c>
      <c r="M19" s="123">
        <f>ΣΥΝΟΛΑ!AE164</f>
        <v>13789</v>
      </c>
      <c r="N19" s="7">
        <f>K19+L19</f>
        <v>0</v>
      </c>
      <c r="O19" s="208">
        <f>SUM(N17:N18)</f>
        <v>0</v>
      </c>
    </row>
    <row r="20" spans="1:20" x14ac:dyDescent="0.25">
      <c r="A20" s="5"/>
    </row>
    <row r="21" spans="1:20" x14ac:dyDescent="0.25">
      <c r="A21" s="98" t="s">
        <v>219</v>
      </c>
      <c r="B21" s="100" t="s">
        <v>216</v>
      </c>
      <c r="C21" s="100" t="s">
        <v>458</v>
      </c>
      <c r="D21" s="100" t="s">
        <v>217</v>
      </c>
      <c r="E21" s="100" t="s">
        <v>218</v>
      </c>
    </row>
    <row r="22" spans="1:20" x14ac:dyDescent="0.25">
      <c r="A22" s="239" t="s">
        <v>459</v>
      </c>
      <c r="B22" s="237">
        <v>5000</v>
      </c>
      <c r="C22" s="236">
        <f t="shared" ref="C22:C35" si="20">N3</f>
        <v>0</v>
      </c>
      <c r="D22" s="249">
        <f t="shared" ref="D22:D35" si="21">N3</f>
        <v>0</v>
      </c>
      <c r="E22" s="236">
        <f t="shared" ref="E22:E30" si="22">C22-D22</f>
        <v>0</v>
      </c>
    </row>
    <row r="23" spans="1:20" x14ac:dyDescent="0.25">
      <c r="A23" s="239" t="s">
        <v>212</v>
      </c>
      <c r="B23" s="237">
        <v>3000</v>
      </c>
      <c r="C23" s="236">
        <f t="shared" si="20"/>
        <v>0</v>
      </c>
      <c r="D23" s="249">
        <f t="shared" si="21"/>
        <v>0</v>
      </c>
      <c r="E23" s="236">
        <f t="shared" si="22"/>
        <v>0</v>
      </c>
    </row>
    <row r="24" spans="1:20" x14ac:dyDescent="0.25">
      <c r="A24" s="239" t="s">
        <v>210</v>
      </c>
      <c r="B24" s="237">
        <v>500</v>
      </c>
      <c r="C24" s="236">
        <f t="shared" si="20"/>
        <v>0</v>
      </c>
      <c r="D24" s="249">
        <f t="shared" si="21"/>
        <v>0</v>
      </c>
      <c r="E24" s="236">
        <f t="shared" si="22"/>
        <v>0</v>
      </c>
    </row>
    <row r="25" spans="1:20" x14ac:dyDescent="0.25">
      <c r="A25" s="239" t="s">
        <v>423</v>
      </c>
      <c r="B25" s="237">
        <v>500</v>
      </c>
      <c r="C25" s="236">
        <f t="shared" si="20"/>
        <v>0</v>
      </c>
      <c r="D25" s="249">
        <f t="shared" si="21"/>
        <v>0</v>
      </c>
      <c r="E25" s="236">
        <f t="shared" si="22"/>
        <v>0</v>
      </c>
    </row>
    <row r="26" spans="1:20" x14ac:dyDescent="0.25">
      <c r="A26" s="239" t="s">
        <v>448</v>
      </c>
      <c r="B26" s="237">
        <v>400</v>
      </c>
      <c r="C26" s="236">
        <f t="shared" si="20"/>
        <v>0</v>
      </c>
      <c r="D26" s="249">
        <f t="shared" si="21"/>
        <v>0</v>
      </c>
      <c r="E26" s="236">
        <f t="shared" si="22"/>
        <v>0</v>
      </c>
      <c r="R26">
        <v>2735.84</v>
      </c>
    </row>
    <row r="27" spans="1:20" x14ac:dyDescent="0.25">
      <c r="A27" s="239" t="s">
        <v>152</v>
      </c>
      <c r="B27" s="237">
        <v>30000</v>
      </c>
      <c r="C27" s="236">
        <f t="shared" si="20"/>
        <v>0</v>
      </c>
      <c r="D27" s="249">
        <f t="shared" si="21"/>
        <v>0</v>
      </c>
      <c r="E27" s="236">
        <f t="shared" si="22"/>
        <v>0</v>
      </c>
    </row>
    <row r="28" spans="1:20" x14ac:dyDescent="0.25">
      <c r="A28" s="239" t="s">
        <v>445</v>
      </c>
      <c r="B28" s="237">
        <v>2000</v>
      </c>
      <c r="C28" s="236">
        <f t="shared" si="20"/>
        <v>0</v>
      </c>
      <c r="D28" s="249">
        <f t="shared" si="21"/>
        <v>0</v>
      </c>
      <c r="E28" s="236">
        <f t="shared" si="22"/>
        <v>0</v>
      </c>
    </row>
    <row r="29" spans="1:20" x14ac:dyDescent="0.25">
      <c r="A29" s="239" t="s">
        <v>429</v>
      </c>
      <c r="B29" s="237">
        <v>27000</v>
      </c>
      <c r="C29" s="236">
        <f t="shared" si="20"/>
        <v>0</v>
      </c>
      <c r="D29" s="249">
        <f t="shared" si="21"/>
        <v>0</v>
      </c>
      <c r="E29" s="236">
        <f t="shared" si="22"/>
        <v>0</v>
      </c>
    </row>
    <row r="30" spans="1:20" x14ac:dyDescent="0.25">
      <c r="A30" s="239" t="s">
        <v>414</v>
      </c>
      <c r="B30" s="235">
        <v>332.97</v>
      </c>
      <c r="C30" s="236">
        <f t="shared" si="20"/>
        <v>0</v>
      </c>
      <c r="D30" s="249">
        <f t="shared" si="21"/>
        <v>0</v>
      </c>
      <c r="E30" s="236">
        <f t="shared" si="22"/>
        <v>0</v>
      </c>
    </row>
    <row r="31" spans="1:20" s="234" customFormat="1" ht="15" customHeight="1" x14ac:dyDescent="0.25">
      <c r="A31" s="240" t="s">
        <v>452</v>
      </c>
      <c r="B31" s="238">
        <v>598.70000000000005</v>
      </c>
      <c r="C31" s="233">
        <f t="shared" si="20"/>
        <v>0</v>
      </c>
      <c r="D31" s="250">
        <f t="shared" si="21"/>
        <v>0</v>
      </c>
      <c r="E31" s="233">
        <f t="shared" ref="E31:E34" si="23">C31-D31</f>
        <v>0</v>
      </c>
      <c r="I31" s="234">
        <v>2499</v>
      </c>
      <c r="J31" s="234">
        <v>76</v>
      </c>
      <c r="K31" s="234">
        <f>I31+J31</f>
        <v>2575</v>
      </c>
    </row>
    <row r="32" spans="1:20" s="234" customFormat="1" x14ac:dyDescent="0.25">
      <c r="A32" s="240" t="s">
        <v>453</v>
      </c>
      <c r="B32" s="238">
        <v>1444.6100000000001</v>
      </c>
      <c r="C32" s="233">
        <f t="shared" si="20"/>
        <v>0</v>
      </c>
      <c r="D32" s="250">
        <f t="shared" si="21"/>
        <v>0</v>
      </c>
      <c r="E32" s="233">
        <f t="shared" si="23"/>
        <v>0</v>
      </c>
      <c r="I32" s="234">
        <v>16919.45</v>
      </c>
      <c r="J32" s="234">
        <v>366.35</v>
      </c>
      <c r="K32" s="234">
        <f>I32+J32</f>
        <v>17285.8</v>
      </c>
    </row>
    <row r="33" spans="1:5" s="234" customFormat="1" x14ac:dyDescent="0.25">
      <c r="A33" s="240" t="s">
        <v>454</v>
      </c>
      <c r="B33" s="238">
        <v>2730.01</v>
      </c>
      <c r="C33" s="233">
        <f t="shared" si="20"/>
        <v>0</v>
      </c>
      <c r="D33" s="250">
        <f t="shared" si="21"/>
        <v>0</v>
      </c>
      <c r="E33" s="233">
        <f t="shared" si="23"/>
        <v>0</v>
      </c>
    </row>
    <row r="34" spans="1:5" s="234" customFormat="1" ht="15" customHeight="1" x14ac:dyDescent="0.25">
      <c r="A34" s="240" t="s">
        <v>460</v>
      </c>
      <c r="B34" s="238">
        <v>2311.13</v>
      </c>
      <c r="C34" s="233">
        <f t="shared" si="20"/>
        <v>0</v>
      </c>
      <c r="D34" s="250">
        <f t="shared" si="21"/>
        <v>0</v>
      </c>
      <c r="E34" s="233">
        <f t="shared" si="23"/>
        <v>0</v>
      </c>
    </row>
    <row r="35" spans="1:5" s="234" customFormat="1" ht="15" customHeight="1" x14ac:dyDescent="0.25">
      <c r="A35" s="240" t="s">
        <v>457</v>
      </c>
      <c r="B35" s="238">
        <v>5000</v>
      </c>
      <c r="C35" s="233">
        <f t="shared" si="20"/>
        <v>0</v>
      </c>
      <c r="D35" s="238">
        <f t="shared" si="21"/>
        <v>0</v>
      </c>
      <c r="E35" s="248"/>
    </row>
    <row r="36" spans="1:5" s="234" customFormat="1" ht="15" customHeight="1" x14ac:dyDescent="0.25">
      <c r="A36" s="240" t="s">
        <v>450</v>
      </c>
      <c r="B36" s="238"/>
      <c r="C36" s="233">
        <f>N18</f>
        <v>0</v>
      </c>
      <c r="D36" s="238">
        <f>N18</f>
        <v>0</v>
      </c>
      <c r="E36" s="248"/>
    </row>
    <row r="37" spans="1:5" ht="35.25" customHeight="1" x14ac:dyDescent="0.25">
      <c r="A37" s="205" t="s">
        <v>451</v>
      </c>
      <c r="B37" s="206">
        <f>SUM(B22:B36)</f>
        <v>80817.42</v>
      </c>
      <c r="C37" s="206">
        <f>SUM(C22:C36)</f>
        <v>0</v>
      </c>
      <c r="D37" s="206">
        <f>SUM(D22:D36)</f>
        <v>0</v>
      </c>
      <c r="E37" s="99"/>
    </row>
    <row r="38" spans="1:5" x14ac:dyDescent="0.25">
      <c r="A38" s="5"/>
    </row>
    <row r="39" spans="1:5" x14ac:dyDescent="0.25">
      <c r="A39" s="5"/>
    </row>
    <row r="77" spans="16:16" x14ac:dyDescent="0.25">
      <c r="P77">
        <v>1</v>
      </c>
    </row>
    <row r="168" spans="16:16" x14ac:dyDescent="0.25">
      <c r="P168">
        <v>4</v>
      </c>
    </row>
    <row r="175" spans="16:16" x14ac:dyDescent="0.25">
      <c r="P175">
        <v>4</v>
      </c>
    </row>
    <row r="204" spans="3:4" x14ac:dyDescent="0.25">
      <c r="C204">
        <v>17</v>
      </c>
      <c r="D204" t="s">
        <v>3</v>
      </c>
    </row>
  </sheetData>
  <sheetProtection selectLockedCells="1"/>
  <mergeCells count="5">
    <mergeCell ref="B1:D1"/>
    <mergeCell ref="E1:G1"/>
    <mergeCell ref="H1:J1"/>
    <mergeCell ref="A1:A2"/>
    <mergeCell ref="K1:M1"/>
  </mergeCells>
  <pageMargins left="0.70866141732283472" right="0.70866141732283472" top="0.74803149606299213" bottom="0.74803149606299213" header="0.31496062992125984" footer="0.31496062992125984"/>
  <pageSetup paperSize="9" scale="1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V175"/>
  <sheetViews>
    <sheetView zoomScaleNormal="100" workbookViewId="0">
      <pane ySplit="2" topLeftCell="A21" activePane="bottomLeft" state="frozen"/>
      <selection activeCell="M30" sqref="M30"/>
      <selection pane="bottomLeft" activeCell="M30" sqref="M30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11.8554687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3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23.85546875" style="16" customWidth="1"/>
    <col min="23" max="23" width="9.140625" style="14" customWidth="1"/>
    <col min="24" max="16384" width="9.140625" style="14"/>
  </cols>
  <sheetData>
    <row r="1" spans="1:20" ht="30" customHeight="1" thickBot="1" x14ac:dyDescent="0.25">
      <c r="B1" s="35" t="s">
        <v>418</v>
      </c>
    </row>
    <row r="2" spans="1:20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0" t="s">
        <v>430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9" t="s">
        <v>367</v>
      </c>
      <c r="T2" s="50" t="s">
        <v>213</v>
      </c>
    </row>
    <row r="3" spans="1:20" ht="24" hidden="1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6">
        <f>ΣΥΝΟΛΑ!S3</f>
        <v>0</v>
      </c>
      <c r="G3" s="59">
        <f>ΣΥΝΟΛΑ!S3</f>
        <v>0</v>
      </c>
      <c r="H3" s="125">
        <f>ΣΥΝΟΛΑ!AC3</f>
        <v>0</v>
      </c>
      <c r="I3" s="61">
        <f t="shared" ref="I3:I33" si="0">ROUND(G3*H3,2)</f>
        <v>0</v>
      </c>
      <c r="J3" s="62"/>
      <c r="K3" s="63"/>
      <c r="L3" s="63"/>
      <c r="M3" s="63"/>
      <c r="N3" s="69"/>
      <c r="O3" s="29">
        <f>(G3*H3)+ROUND(G3*H3*4%,2)</f>
        <v>0</v>
      </c>
      <c r="P3" s="30">
        <f t="shared" ref="P3:P33" si="1">SUM(O3:O3)</f>
        <v>0</v>
      </c>
      <c r="Q3" s="30"/>
      <c r="R3" s="30"/>
      <c r="S3" s="30"/>
      <c r="T3" s="126"/>
    </row>
    <row r="4" spans="1:20" ht="24" hidden="1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6">
        <f>ΣΥΝΟΛΑ!S4</f>
        <v>0</v>
      </c>
      <c r="G4" s="59">
        <f>ΣΥΝΟΛΑ!S4</f>
        <v>0</v>
      </c>
      <c r="H4" s="125">
        <f>ΣΥΝΟΛΑ!AC4</f>
        <v>0</v>
      </c>
      <c r="I4" s="61">
        <f t="shared" si="0"/>
        <v>0</v>
      </c>
      <c r="J4" s="62"/>
      <c r="K4" s="63"/>
      <c r="L4" s="63"/>
      <c r="M4" s="63"/>
      <c r="N4" s="69"/>
      <c r="O4" s="29">
        <f t="shared" ref="O4:O65" si="2">(G4*H4)+ROUND(G4*H4*4%,2)</f>
        <v>0</v>
      </c>
      <c r="P4" s="30">
        <f t="shared" si="1"/>
        <v>0</v>
      </c>
      <c r="Q4" s="30"/>
      <c r="R4" s="30"/>
      <c r="S4" s="30"/>
      <c r="T4" s="126"/>
    </row>
    <row r="5" spans="1:20" ht="24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6">
        <f>ΣΥΝΟΛΑ!S5</f>
        <v>2</v>
      </c>
      <c r="G5" s="59">
        <f>ΣΥΝΟΛΑ!S5</f>
        <v>2</v>
      </c>
      <c r="H5" s="125">
        <f>ΣΥΝΟΛΑ!AC5</f>
        <v>0</v>
      </c>
      <c r="I5" s="61">
        <f t="shared" si="0"/>
        <v>0</v>
      </c>
      <c r="J5" s="62"/>
      <c r="K5" s="63"/>
      <c r="L5" s="63"/>
      <c r="M5" s="63"/>
      <c r="N5" s="69"/>
      <c r="O5" s="29">
        <f t="shared" si="2"/>
        <v>0</v>
      </c>
      <c r="P5" s="30">
        <f t="shared" si="1"/>
        <v>0</v>
      </c>
      <c r="Q5" s="30"/>
      <c r="R5" s="30"/>
      <c r="S5" s="30"/>
      <c r="T5" s="126"/>
    </row>
    <row r="6" spans="1:20" ht="24" hidden="1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6">
        <f>ΣΥΝΟΛΑ!S6</f>
        <v>0</v>
      </c>
      <c r="G6" s="59">
        <f>ΣΥΝΟΛΑ!S6</f>
        <v>0</v>
      </c>
      <c r="H6" s="125">
        <f>ΣΥΝΟΛΑ!AC6</f>
        <v>0</v>
      </c>
      <c r="I6" s="61">
        <f t="shared" si="0"/>
        <v>0</v>
      </c>
      <c r="J6" s="62"/>
      <c r="K6" s="63"/>
      <c r="L6" s="63"/>
      <c r="M6" s="63"/>
      <c r="N6" s="69"/>
      <c r="O6" s="29">
        <f t="shared" si="2"/>
        <v>0</v>
      </c>
      <c r="P6" s="30">
        <f t="shared" si="1"/>
        <v>0</v>
      </c>
      <c r="Q6" s="30"/>
      <c r="R6" s="30"/>
      <c r="S6" s="30"/>
      <c r="T6" s="126"/>
    </row>
    <row r="7" spans="1:20" ht="36" hidden="1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6">
        <f>ΣΥΝΟΛΑ!S7</f>
        <v>0</v>
      </c>
      <c r="G7" s="59">
        <f>ΣΥΝΟΛΑ!S7</f>
        <v>0</v>
      </c>
      <c r="H7" s="125">
        <f>ΣΥΝΟΛΑ!AC7</f>
        <v>0</v>
      </c>
      <c r="I7" s="61">
        <f t="shared" si="0"/>
        <v>0</v>
      </c>
      <c r="J7" s="62"/>
      <c r="K7" s="63"/>
      <c r="L7" s="63"/>
      <c r="M7" s="63"/>
      <c r="N7" s="69"/>
      <c r="O7" s="29">
        <f t="shared" si="2"/>
        <v>0</v>
      </c>
      <c r="P7" s="30">
        <f t="shared" si="1"/>
        <v>0</v>
      </c>
      <c r="Q7" s="30"/>
      <c r="R7" s="30"/>
      <c r="S7" s="30"/>
      <c r="T7" s="126"/>
    </row>
    <row r="8" spans="1:20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6">
        <f>ΣΥΝΟΛΑ!S8</f>
        <v>2</v>
      </c>
      <c r="G8" s="59">
        <f>ΣΥΝΟΛΑ!S8</f>
        <v>2</v>
      </c>
      <c r="H8" s="125">
        <f>ΣΥΝΟΛΑ!AC8</f>
        <v>0</v>
      </c>
      <c r="I8" s="61">
        <f t="shared" si="0"/>
        <v>0</v>
      </c>
      <c r="J8" s="62"/>
      <c r="K8" s="63"/>
      <c r="L8" s="63"/>
      <c r="M8" s="63"/>
      <c r="N8" s="69"/>
      <c r="O8" s="29">
        <f t="shared" si="2"/>
        <v>0</v>
      </c>
      <c r="P8" s="30">
        <f t="shared" si="1"/>
        <v>0</v>
      </c>
      <c r="Q8" s="30"/>
      <c r="R8" s="30"/>
      <c r="S8" s="30"/>
      <c r="T8" s="126"/>
    </row>
    <row r="9" spans="1:20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6">
        <f>ΣΥΝΟΛΑ!S9</f>
        <v>0</v>
      </c>
      <c r="G9" s="59">
        <f>ΣΥΝΟΛΑ!S9</f>
        <v>0</v>
      </c>
      <c r="H9" s="125">
        <f>ΣΥΝΟΛΑ!AC9</f>
        <v>0</v>
      </c>
      <c r="I9" s="61">
        <f t="shared" si="0"/>
        <v>0</v>
      </c>
      <c r="J9" s="62"/>
      <c r="K9" s="63"/>
      <c r="L9" s="63"/>
      <c r="M9" s="63"/>
      <c r="N9" s="69"/>
      <c r="O9" s="29">
        <f t="shared" si="2"/>
        <v>0</v>
      </c>
      <c r="P9" s="30">
        <f t="shared" si="1"/>
        <v>0</v>
      </c>
      <c r="Q9" s="30"/>
      <c r="R9" s="30"/>
      <c r="S9" s="30"/>
      <c r="T9" s="126"/>
    </row>
    <row r="10" spans="1:20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6">
        <f>ΣΥΝΟΛΑ!S10</f>
        <v>2</v>
      </c>
      <c r="G10" s="59">
        <f>ΣΥΝΟΛΑ!S10</f>
        <v>2</v>
      </c>
      <c r="H10" s="125">
        <f>ΣΥΝΟΛΑ!AC10</f>
        <v>0</v>
      </c>
      <c r="I10" s="61">
        <f t="shared" si="0"/>
        <v>0</v>
      </c>
      <c r="J10" s="62"/>
      <c r="K10" s="63"/>
      <c r="L10" s="63"/>
      <c r="M10" s="63"/>
      <c r="N10" s="69"/>
      <c r="O10" s="29">
        <f t="shared" si="2"/>
        <v>0</v>
      </c>
      <c r="P10" s="30">
        <f t="shared" si="1"/>
        <v>0</v>
      </c>
      <c r="Q10" s="30"/>
      <c r="R10" s="30"/>
      <c r="S10" s="30"/>
      <c r="T10" s="126"/>
    </row>
    <row r="11" spans="1:20" ht="24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6">
        <f>ΣΥΝΟΛΑ!S11</f>
        <v>2</v>
      </c>
      <c r="G11" s="59">
        <f>ΣΥΝΟΛΑ!S11</f>
        <v>2</v>
      </c>
      <c r="H11" s="125">
        <f>ΣΥΝΟΛΑ!AC11</f>
        <v>0</v>
      </c>
      <c r="I11" s="61">
        <f t="shared" si="0"/>
        <v>0</v>
      </c>
      <c r="J11" s="62"/>
      <c r="K11" s="63"/>
      <c r="L11" s="63"/>
      <c r="M11" s="63"/>
      <c r="N11" s="69"/>
      <c r="O11" s="29">
        <f t="shared" si="2"/>
        <v>0</v>
      </c>
      <c r="P11" s="30">
        <f t="shared" si="1"/>
        <v>0</v>
      </c>
      <c r="Q11" s="30"/>
      <c r="R11" s="30"/>
      <c r="S11" s="30"/>
      <c r="T11" s="126"/>
    </row>
    <row r="12" spans="1:20" ht="24" hidden="1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6">
        <f>ΣΥΝΟΛΑ!S12</f>
        <v>0</v>
      </c>
      <c r="G12" s="59">
        <f>ΣΥΝΟΛΑ!S12</f>
        <v>0</v>
      </c>
      <c r="H12" s="125">
        <f>ΣΥΝΟΛΑ!AC12</f>
        <v>0</v>
      </c>
      <c r="I12" s="61">
        <f t="shared" si="0"/>
        <v>0</v>
      </c>
      <c r="J12" s="62"/>
      <c r="K12" s="63"/>
      <c r="L12" s="63"/>
      <c r="M12" s="63"/>
      <c r="N12" s="69"/>
      <c r="O12" s="29">
        <f t="shared" si="2"/>
        <v>0</v>
      </c>
      <c r="P12" s="30">
        <f t="shared" si="1"/>
        <v>0</v>
      </c>
      <c r="Q12" s="30"/>
      <c r="R12" s="30"/>
      <c r="S12" s="30"/>
      <c r="T12" s="126"/>
    </row>
    <row r="13" spans="1:20" ht="24" hidden="1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6">
        <f>ΣΥΝΟΛΑ!S13</f>
        <v>0</v>
      </c>
      <c r="G13" s="59">
        <f>ΣΥΝΟΛΑ!S13</f>
        <v>0</v>
      </c>
      <c r="H13" s="125">
        <f>ΣΥΝΟΛΑ!AC13</f>
        <v>0</v>
      </c>
      <c r="I13" s="61">
        <f t="shared" si="0"/>
        <v>0</v>
      </c>
      <c r="J13" s="62"/>
      <c r="K13" s="63"/>
      <c r="L13" s="63"/>
      <c r="M13" s="63"/>
      <c r="N13" s="69"/>
      <c r="O13" s="29">
        <f t="shared" si="2"/>
        <v>0</v>
      </c>
      <c r="P13" s="30">
        <f t="shared" si="1"/>
        <v>0</v>
      </c>
      <c r="Q13" s="30"/>
      <c r="R13" s="30"/>
      <c r="S13" s="30"/>
      <c r="T13" s="126"/>
    </row>
    <row r="14" spans="1:20" ht="24" hidden="1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6">
        <f>ΣΥΝΟΛΑ!S14</f>
        <v>0</v>
      </c>
      <c r="G14" s="59">
        <f>ΣΥΝΟΛΑ!S14</f>
        <v>0</v>
      </c>
      <c r="H14" s="125">
        <f>ΣΥΝΟΛΑ!AC14</f>
        <v>0</v>
      </c>
      <c r="I14" s="61">
        <f t="shared" si="0"/>
        <v>0</v>
      </c>
      <c r="J14" s="62"/>
      <c r="K14" s="63"/>
      <c r="L14" s="63"/>
      <c r="M14" s="64"/>
      <c r="N14" s="65"/>
      <c r="O14" s="29">
        <f t="shared" si="2"/>
        <v>0</v>
      </c>
      <c r="P14" s="30">
        <f t="shared" si="1"/>
        <v>0</v>
      </c>
      <c r="Q14" s="30"/>
      <c r="R14" s="30"/>
      <c r="S14" s="30"/>
      <c r="T14" s="126"/>
    </row>
    <row r="15" spans="1:20" ht="24" hidden="1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6">
        <f>ΣΥΝΟΛΑ!S15</f>
        <v>0</v>
      </c>
      <c r="G15" s="59">
        <f>ΣΥΝΟΛΑ!S15</f>
        <v>0</v>
      </c>
      <c r="H15" s="125">
        <f>ΣΥΝΟΛΑ!AC15</f>
        <v>0</v>
      </c>
      <c r="I15" s="61">
        <f t="shared" si="0"/>
        <v>0</v>
      </c>
      <c r="J15" s="62"/>
      <c r="K15" s="63"/>
      <c r="L15" s="63"/>
      <c r="M15" s="63"/>
      <c r="N15" s="69"/>
      <c r="O15" s="29">
        <f t="shared" si="2"/>
        <v>0</v>
      </c>
      <c r="P15" s="30">
        <f t="shared" si="1"/>
        <v>0</v>
      </c>
      <c r="Q15" s="30"/>
      <c r="R15" s="30"/>
      <c r="S15" s="30"/>
      <c r="T15" s="126"/>
    </row>
    <row r="16" spans="1:20" ht="24" hidden="1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6">
        <f>ΣΥΝΟΛΑ!S16</f>
        <v>0</v>
      </c>
      <c r="G16" s="59">
        <f>ΣΥΝΟΛΑ!S16</f>
        <v>0</v>
      </c>
      <c r="H16" s="125">
        <f>ΣΥΝΟΛΑ!AC16</f>
        <v>0</v>
      </c>
      <c r="I16" s="61">
        <f t="shared" si="0"/>
        <v>0</v>
      </c>
      <c r="J16" s="62"/>
      <c r="K16" s="63"/>
      <c r="L16" s="63"/>
      <c r="M16" s="64"/>
      <c r="N16" s="65"/>
      <c r="O16" s="29">
        <f t="shared" si="2"/>
        <v>0</v>
      </c>
      <c r="P16" s="30">
        <f t="shared" si="1"/>
        <v>0</v>
      </c>
      <c r="Q16" s="30"/>
      <c r="R16" s="30"/>
      <c r="S16" s="30"/>
      <c r="T16" s="126"/>
    </row>
    <row r="17" spans="1:20" ht="24" hidden="1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6">
        <f>ΣΥΝΟΛΑ!S17</f>
        <v>0</v>
      </c>
      <c r="G17" s="59">
        <f>ΣΥΝΟΛΑ!S17</f>
        <v>0</v>
      </c>
      <c r="H17" s="125">
        <f>ΣΥΝΟΛΑ!AC17</f>
        <v>0</v>
      </c>
      <c r="I17" s="61">
        <f t="shared" si="0"/>
        <v>0</v>
      </c>
      <c r="J17" s="62"/>
      <c r="K17" s="63"/>
      <c r="L17" s="63"/>
      <c r="M17" s="63"/>
      <c r="N17" s="69"/>
      <c r="O17" s="29">
        <f t="shared" si="2"/>
        <v>0</v>
      </c>
      <c r="P17" s="30">
        <f t="shared" si="1"/>
        <v>0</v>
      </c>
      <c r="Q17" s="30"/>
      <c r="R17" s="30"/>
      <c r="S17" s="30"/>
      <c r="T17" s="126"/>
    </row>
    <row r="18" spans="1:20" ht="24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6">
        <f>ΣΥΝΟΛΑ!S18</f>
        <v>4</v>
      </c>
      <c r="G18" s="59">
        <f>ΣΥΝΟΛΑ!S18</f>
        <v>4</v>
      </c>
      <c r="H18" s="125">
        <f>ΣΥΝΟΛΑ!AC18</f>
        <v>0</v>
      </c>
      <c r="I18" s="61">
        <f t="shared" si="0"/>
        <v>0</v>
      </c>
      <c r="J18" s="62"/>
      <c r="K18" s="63"/>
      <c r="L18" s="63"/>
      <c r="M18" s="63"/>
      <c r="N18" s="69"/>
      <c r="O18" s="29">
        <f t="shared" si="2"/>
        <v>0</v>
      </c>
      <c r="P18" s="30">
        <f t="shared" si="1"/>
        <v>0</v>
      </c>
      <c r="Q18" s="30"/>
      <c r="R18" s="30"/>
      <c r="S18" s="30"/>
      <c r="T18" s="126"/>
    </row>
    <row r="19" spans="1:20" ht="24" hidden="1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6">
        <f>ΣΥΝΟΛΑ!S19</f>
        <v>0</v>
      </c>
      <c r="G19" s="59">
        <f>ΣΥΝΟΛΑ!S19</f>
        <v>0</v>
      </c>
      <c r="H19" s="125">
        <f>ΣΥΝΟΛΑ!AC19</f>
        <v>0</v>
      </c>
      <c r="I19" s="61">
        <f t="shared" si="0"/>
        <v>0</v>
      </c>
      <c r="J19" s="62"/>
      <c r="K19" s="63"/>
      <c r="L19" s="63"/>
      <c r="M19" s="63"/>
      <c r="N19" s="69"/>
      <c r="O19" s="29">
        <f t="shared" si="2"/>
        <v>0</v>
      </c>
      <c r="P19" s="30">
        <f t="shared" si="1"/>
        <v>0</v>
      </c>
      <c r="Q19" s="30"/>
      <c r="R19" s="30"/>
      <c r="S19" s="30"/>
      <c r="T19" s="126"/>
    </row>
    <row r="20" spans="1:20" hidden="1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6">
        <f>ΣΥΝΟΛΑ!S20</f>
        <v>0</v>
      </c>
      <c r="G20" s="59">
        <f>ΣΥΝΟΛΑ!S20</f>
        <v>0</v>
      </c>
      <c r="H20" s="125">
        <f>ΣΥΝΟΛΑ!AC20</f>
        <v>0</v>
      </c>
      <c r="I20" s="61">
        <f t="shared" si="0"/>
        <v>0</v>
      </c>
      <c r="J20" s="62"/>
      <c r="K20" s="63"/>
      <c r="L20" s="63"/>
      <c r="M20" s="63"/>
      <c r="N20" s="69"/>
      <c r="O20" s="29">
        <f t="shared" si="2"/>
        <v>0</v>
      </c>
      <c r="P20" s="30">
        <f t="shared" si="1"/>
        <v>0</v>
      </c>
      <c r="Q20" s="30"/>
      <c r="R20" s="30"/>
      <c r="S20" s="30"/>
      <c r="T20" s="126"/>
    </row>
    <row r="21" spans="1:20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6">
        <f>ΣΥΝΟΛΑ!S21</f>
        <v>2</v>
      </c>
      <c r="G21" s="59">
        <f>ΣΥΝΟΛΑ!S21</f>
        <v>2</v>
      </c>
      <c r="H21" s="125">
        <f>ΣΥΝΟΛΑ!AC21</f>
        <v>0</v>
      </c>
      <c r="I21" s="61">
        <f t="shared" si="0"/>
        <v>0</v>
      </c>
      <c r="J21" s="62"/>
      <c r="K21" s="63"/>
      <c r="L21" s="63"/>
      <c r="M21" s="63"/>
      <c r="N21" s="69"/>
      <c r="O21" s="29">
        <f t="shared" si="2"/>
        <v>0</v>
      </c>
      <c r="P21" s="30">
        <f t="shared" si="1"/>
        <v>0</v>
      </c>
      <c r="Q21" s="30"/>
      <c r="R21" s="30"/>
      <c r="S21" s="30"/>
      <c r="T21" s="126"/>
    </row>
    <row r="22" spans="1:20" ht="24" hidden="1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6">
        <f>ΣΥΝΟΛΑ!S22</f>
        <v>0</v>
      </c>
      <c r="G22" s="59">
        <f>ΣΥΝΟΛΑ!S22</f>
        <v>0</v>
      </c>
      <c r="H22" s="125">
        <f>ΣΥΝΟΛΑ!AC22</f>
        <v>0</v>
      </c>
      <c r="I22" s="61">
        <f t="shared" si="0"/>
        <v>0</v>
      </c>
      <c r="J22" s="62"/>
      <c r="K22" s="63"/>
      <c r="L22" s="63"/>
      <c r="M22" s="64"/>
      <c r="N22" s="65"/>
      <c r="O22" s="29">
        <f t="shared" si="2"/>
        <v>0</v>
      </c>
      <c r="P22" s="30">
        <f t="shared" si="1"/>
        <v>0</v>
      </c>
      <c r="Q22" s="30"/>
      <c r="R22" s="30"/>
      <c r="S22" s="30"/>
      <c r="T22" s="126"/>
    </row>
    <row r="23" spans="1:20" ht="24" hidden="1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6">
        <f>ΣΥΝΟΛΑ!S23</f>
        <v>0</v>
      </c>
      <c r="G23" s="59">
        <f>ΣΥΝΟΛΑ!S23</f>
        <v>0</v>
      </c>
      <c r="H23" s="125">
        <f>ΣΥΝΟΛΑ!AC23</f>
        <v>0</v>
      </c>
      <c r="I23" s="61">
        <f t="shared" si="0"/>
        <v>0</v>
      </c>
      <c r="J23" s="62"/>
      <c r="K23" s="63"/>
      <c r="L23" s="63"/>
      <c r="M23" s="63"/>
      <c r="N23" s="69"/>
      <c r="O23" s="29">
        <f t="shared" si="2"/>
        <v>0</v>
      </c>
      <c r="P23" s="30">
        <f t="shared" si="1"/>
        <v>0</v>
      </c>
      <c r="Q23" s="30"/>
      <c r="R23" s="30"/>
      <c r="S23" s="30"/>
      <c r="T23" s="126"/>
    </row>
    <row r="24" spans="1:20" hidden="1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6">
        <f>ΣΥΝΟΛΑ!S24</f>
        <v>0</v>
      </c>
      <c r="G24" s="59">
        <f>ΣΥΝΟΛΑ!S24</f>
        <v>0</v>
      </c>
      <c r="H24" s="125">
        <f>ΣΥΝΟΛΑ!AC24</f>
        <v>0</v>
      </c>
      <c r="I24" s="61">
        <f t="shared" si="0"/>
        <v>0</v>
      </c>
      <c r="J24" s="62"/>
      <c r="K24" s="63"/>
      <c r="L24" s="63"/>
      <c r="M24" s="63"/>
      <c r="N24" s="69"/>
      <c r="O24" s="29">
        <f t="shared" si="2"/>
        <v>0</v>
      </c>
      <c r="P24" s="30">
        <f t="shared" si="1"/>
        <v>0</v>
      </c>
      <c r="Q24" s="30"/>
      <c r="R24" s="30"/>
      <c r="S24" s="30"/>
      <c r="T24" s="126"/>
    </row>
    <row r="25" spans="1:20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6">
        <f>ΣΥΝΟΛΑ!S25</f>
        <v>0</v>
      </c>
      <c r="G25" s="59">
        <f>ΣΥΝΟΛΑ!S25</f>
        <v>0</v>
      </c>
      <c r="H25" s="125">
        <f>ΣΥΝΟΛΑ!AC25</f>
        <v>0</v>
      </c>
      <c r="I25" s="61">
        <f t="shared" si="0"/>
        <v>0</v>
      </c>
      <c r="J25" s="62"/>
      <c r="K25" s="63"/>
      <c r="L25" s="63"/>
      <c r="M25" s="63"/>
      <c r="N25" s="69"/>
      <c r="O25" s="29">
        <f t="shared" si="2"/>
        <v>0</v>
      </c>
      <c r="P25" s="30">
        <f t="shared" si="1"/>
        <v>0</v>
      </c>
      <c r="Q25" s="30"/>
      <c r="R25" s="30"/>
      <c r="S25" s="30"/>
      <c r="T25" s="126"/>
    </row>
    <row r="26" spans="1:20" ht="24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6">
        <f>ΣΥΝΟΛΑ!S26</f>
        <v>5</v>
      </c>
      <c r="G26" s="59">
        <f>ΣΥΝΟΛΑ!S26</f>
        <v>5</v>
      </c>
      <c r="H26" s="125">
        <f>ΣΥΝΟΛΑ!AC26</f>
        <v>0</v>
      </c>
      <c r="I26" s="61">
        <f t="shared" si="0"/>
        <v>0</v>
      </c>
      <c r="J26" s="62"/>
      <c r="K26" s="63"/>
      <c r="L26" s="63"/>
      <c r="M26" s="63"/>
      <c r="N26" s="158"/>
      <c r="O26" s="29">
        <f t="shared" si="2"/>
        <v>0</v>
      </c>
      <c r="P26" s="30">
        <f t="shared" si="1"/>
        <v>0</v>
      </c>
      <c r="Q26" s="30"/>
      <c r="R26" s="30"/>
      <c r="S26" s="30"/>
      <c r="T26" s="126"/>
    </row>
    <row r="27" spans="1:20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6">
        <f>ΣΥΝΟΛΑ!S27</f>
        <v>0</v>
      </c>
      <c r="G27" s="59">
        <f>ΣΥΝΟΛΑ!S27</f>
        <v>0</v>
      </c>
      <c r="H27" s="125">
        <f>ΣΥΝΟΛΑ!AC27</f>
        <v>0</v>
      </c>
      <c r="I27" s="61">
        <f t="shared" si="0"/>
        <v>0</v>
      </c>
      <c r="J27" s="62"/>
      <c r="K27" s="63"/>
      <c r="L27" s="63"/>
      <c r="M27" s="63"/>
      <c r="N27" s="69"/>
      <c r="O27" s="29">
        <f t="shared" si="2"/>
        <v>0</v>
      </c>
      <c r="P27" s="30">
        <f t="shared" si="1"/>
        <v>0</v>
      </c>
      <c r="Q27" s="30"/>
      <c r="R27" s="30"/>
      <c r="S27" s="30"/>
      <c r="T27" s="126"/>
    </row>
    <row r="28" spans="1:20" ht="24" hidden="1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6">
        <f>ΣΥΝΟΛΑ!S28</f>
        <v>0</v>
      </c>
      <c r="G28" s="59">
        <f>ΣΥΝΟΛΑ!S28</f>
        <v>0</v>
      </c>
      <c r="H28" s="125">
        <f>ΣΥΝΟΛΑ!AC28</f>
        <v>0</v>
      </c>
      <c r="I28" s="61">
        <f t="shared" si="0"/>
        <v>0</v>
      </c>
      <c r="J28" s="62"/>
      <c r="K28" s="63"/>
      <c r="L28" s="63"/>
      <c r="M28" s="63"/>
      <c r="N28" s="69"/>
      <c r="O28" s="29">
        <f t="shared" si="2"/>
        <v>0</v>
      </c>
      <c r="P28" s="30">
        <f t="shared" si="1"/>
        <v>0</v>
      </c>
      <c r="Q28" s="30"/>
      <c r="R28" s="30"/>
      <c r="S28" s="30"/>
      <c r="T28" s="126"/>
    </row>
    <row r="29" spans="1:20" ht="24" hidden="1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6">
        <f>ΣΥΝΟΛΑ!S29</f>
        <v>0</v>
      </c>
      <c r="G29" s="59">
        <f>ΣΥΝΟΛΑ!S29</f>
        <v>0</v>
      </c>
      <c r="H29" s="125">
        <f>ΣΥΝΟΛΑ!AC29</f>
        <v>0</v>
      </c>
      <c r="I29" s="61">
        <f t="shared" si="0"/>
        <v>0</v>
      </c>
      <c r="J29" s="62"/>
      <c r="K29" s="63"/>
      <c r="L29" s="63"/>
      <c r="M29" s="63"/>
      <c r="N29" s="69"/>
      <c r="O29" s="29">
        <f t="shared" si="2"/>
        <v>0</v>
      </c>
      <c r="P29" s="30">
        <f t="shared" si="1"/>
        <v>0</v>
      </c>
      <c r="Q29" s="30"/>
      <c r="R29" s="30"/>
      <c r="S29" s="30"/>
      <c r="T29" s="126"/>
    </row>
    <row r="30" spans="1:20" ht="24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6">
        <f>ΣΥΝΟΛΑ!S30</f>
        <v>15</v>
      </c>
      <c r="G30" s="59">
        <f>ΣΥΝΟΛΑ!S30</f>
        <v>15</v>
      </c>
      <c r="H30" s="125">
        <f>ΣΥΝΟΛΑ!AC30</f>
        <v>0</v>
      </c>
      <c r="I30" s="61">
        <f t="shared" si="0"/>
        <v>0</v>
      </c>
      <c r="J30" s="62"/>
      <c r="K30" s="63"/>
      <c r="L30" s="63"/>
      <c r="M30" s="63"/>
      <c r="N30" s="69"/>
      <c r="O30" s="29">
        <f t="shared" si="2"/>
        <v>0</v>
      </c>
      <c r="P30" s="30">
        <f t="shared" si="1"/>
        <v>0</v>
      </c>
      <c r="Q30" s="30"/>
      <c r="R30" s="30"/>
      <c r="S30" s="30"/>
      <c r="T30" s="126"/>
    </row>
    <row r="31" spans="1:20" ht="36" hidden="1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6">
        <f>ΣΥΝΟΛΑ!S31</f>
        <v>0</v>
      </c>
      <c r="G31" s="59">
        <f>ΣΥΝΟΛΑ!S31</f>
        <v>0</v>
      </c>
      <c r="H31" s="125">
        <f>ΣΥΝΟΛΑ!AC31</f>
        <v>0</v>
      </c>
      <c r="I31" s="61">
        <f t="shared" si="0"/>
        <v>0</v>
      </c>
      <c r="J31" s="62"/>
      <c r="K31" s="63"/>
      <c r="L31" s="63"/>
      <c r="M31" s="64"/>
      <c r="N31" s="65"/>
      <c r="O31" s="29">
        <f t="shared" si="2"/>
        <v>0</v>
      </c>
      <c r="P31" s="30">
        <f t="shared" si="1"/>
        <v>0</v>
      </c>
      <c r="Q31" s="30"/>
      <c r="R31" s="30"/>
      <c r="S31" s="30"/>
      <c r="T31" s="126"/>
    </row>
    <row r="32" spans="1:20" ht="24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6">
        <f>ΣΥΝΟΛΑ!S32</f>
        <v>0</v>
      </c>
      <c r="G32" s="59">
        <f>ΣΥΝΟΛΑ!S32</f>
        <v>0</v>
      </c>
      <c r="H32" s="125">
        <f>ΣΥΝΟΛΑ!AC32</f>
        <v>0</v>
      </c>
      <c r="I32" s="61">
        <f t="shared" si="0"/>
        <v>0</v>
      </c>
      <c r="J32" s="62"/>
      <c r="K32" s="63"/>
      <c r="L32" s="63"/>
      <c r="M32" s="63"/>
      <c r="N32" s="69"/>
      <c r="O32" s="29">
        <f t="shared" si="2"/>
        <v>0</v>
      </c>
      <c r="P32" s="30">
        <f t="shared" si="1"/>
        <v>0</v>
      </c>
      <c r="Q32" s="30"/>
      <c r="R32" s="30"/>
      <c r="S32" s="30"/>
      <c r="T32" s="126"/>
    </row>
    <row r="33" spans="1:20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6">
        <f>ΣΥΝΟΛΑ!S33</f>
        <v>0</v>
      </c>
      <c r="G33" s="59">
        <f>ΣΥΝΟΛΑ!S33</f>
        <v>0</v>
      </c>
      <c r="H33" s="125">
        <f>ΣΥΝΟΛΑ!AC33</f>
        <v>0</v>
      </c>
      <c r="I33" s="61">
        <f t="shared" si="0"/>
        <v>0</v>
      </c>
      <c r="J33" s="62"/>
      <c r="K33" s="63"/>
      <c r="L33" s="63"/>
      <c r="M33" s="63"/>
      <c r="N33" s="69"/>
      <c r="O33" s="29">
        <f t="shared" si="2"/>
        <v>0</v>
      </c>
      <c r="P33" s="30">
        <f t="shared" si="1"/>
        <v>0</v>
      </c>
      <c r="Q33" s="30"/>
      <c r="R33" s="30"/>
      <c r="S33" s="30"/>
      <c r="T33" s="126"/>
    </row>
    <row r="34" spans="1:20" ht="24" hidden="1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6">
        <f>ΣΥΝΟΛΑ!S34</f>
        <v>0</v>
      </c>
      <c r="G34" s="59">
        <f>ΣΥΝΟΛΑ!S34</f>
        <v>0</v>
      </c>
      <c r="H34" s="125">
        <f>ΣΥΝΟΛΑ!AC34</f>
        <v>0</v>
      </c>
      <c r="I34" s="61">
        <f t="shared" ref="I34:I64" si="3">ROUND(G34*H34,2)</f>
        <v>0</v>
      </c>
      <c r="J34" s="62"/>
      <c r="K34" s="63"/>
      <c r="L34" s="63"/>
      <c r="M34" s="63"/>
      <c r="N34" s="69"/>
      <c r="O34" s="29">
        <f t="shared" si="2"/>
        <v>0</v>
      </c>
      <c r="P34" s="30">
        <f t="shared" ref="P34:P64" si="4">SUM(O34:O34)</f>
        <v>0</v>
      </c>
      <c r="Q34" s="30"/>
      <c r="R34" s="30"/>
      <c r="S34" s="30"/>
      <c r="T34" s="126"/>
    </row>
    <row r="35" spans="1:20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6">
        <f>ΣΥΝΟΛΑ!S35</f>
        <v>0</v>
      </c>
      <c r="G35" s="59">
        <f>ΣΥΝΟΛΑ!S35</f>
        <v>0</v>
      </c>
      <c r="H35" s="125">
        <f>ΣΥΝΟΛΑ!AC35</f>
        <v>0</v>
      </c>
      <c r="I35" s="61">
        <f t="shared" si="3"/>
        <v>0</v>
      </c>
      <c r="J35" s="62"/>
      <c r="K35" s="63"/>
      <c r="L35" s="63"/>
      <c r="M35" s="63"/>
      <c r="N35" s="69"/>
      <c r="O35" s="29">
        <f t="shared" si="2"/>
        <v>0</v>
      </c>
      <c r="P35" s="30">
        <f t="shared" si="4"/>
        <v>0</v>
      </c>
      <c r="Q35" s="30"/>
      <c r="R35" s="30"/>
      <c r="S35" s="30"/>
      <c r="T35" s="126"/>
    </row>
    <row r="36" spans="1:20" ht="24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6">
        <f>ΣΥΝΟΛΑ!S36</f>
        <v>2</v>
      </c>
      <c r="G36" s="59">
        <f>ΣΥΝΟΛΑ!S36</f>
        <v>2</v>
      </c>
      <c r="H36" s="125">
        <f>ΣΥΝΟΛΑ!AC36</f>
        <v>0</v>
      </c>
      <c r="I36" s="61">
        <f t="shared" si="3"/>
        <v>0</v>
      </c>
      <c r="J36" s="62"/>
      <c r="K36" s="63"/>
      <c r="L36" s="63"/>
      <c r="M36" s="63"/>
      <c r="N36" s="69"/>
      <c r="O36" s="29">
        <f t="shared" si="2"/>
        <v>0</v>
      </c>
      <c r="P36" s="30">
        <f t="shared" si="4"/>
        <v>0</v>
      </c>
      <c r="Q36" s="30"/>
      <c r="R36" s="30"/>
      <c r="S36" s="30"/>
      <c r="T36" s="126"/>
    </row>
    <row r="37" spans="1:20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6">
        <f>ΣΥΝΟΛΑ!S37</f>
        <v>0</v>
      </c>
      <c r="G37" s="59">
        <f>ΣΥΝΟΛΑ!S37</f>
        <v>0</v>
      </c>
      <c r="H37" s="125">
        <f>ΣΥΝΟΛΑ!AC37</f>
        <v>0</v>
      </c>
      <c r="I37" s="61">
        <f t="shared" si="3"/>
        <v>0</v>
      </c>
      <c r="J37" s="62"/>
      <c r="K37" s="63"/>
      <c r="L37" s="63"/>
      <c r="M37" s="64"/>
      <c r="N37" s="65"/>
      <c r="O37" s="29">
        <f t="shared" si="2"/>
        <v>0</v>
      </c>
      <c r="P37" s="30">
        <f t="shared" si="4"/>
        <v>0</v>
      </c>
      <c r="Q37" s="30"/>
      <c r="R37" s="30"/>
      <c r="S37" s="30"/>
      <c r="T37" s="126"/>
    </row>
    <row r="38" spans="1:20" hidden="1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6">
        <f>ΣΥΝΟΛΑ!S38</f>
        <v>0</v>
      </c>
      <c r="G38" s="59">
        <f>ΣΥΝΟΛΑ!S38</f>
        <v>0</v>
      </c>
      <c r="H38" s="125">
        <f>ΣΥΝΟΛΑ!AC38</f>
        <v>0</v>
      </c>
      <c r="I38" s="61">
        <f t="shared" si="3"/>
        <v>0</v>
      </c>
      <c r="J38" s="62"/>
      <c r="K38" s="63"/>
      <c r="L38" s="63"/>
      <c r="M38" s="63"/>
      <c r="N38" s="69"/>
      <c r="O38" s="29">
        <f t="shared" si="2"/>
        <v>0</v>
      </c>
      <c r="P38" s="30">
        <f t="shared" si="4"/>
        <v>0</v>
      </c>
      <c r="Q38" s="30"/>
      <c r="R38" s="30"/>
      <c r="S38" s="30"/>
      <c r="T38" s="126"/>
    </row>
    <row r="39" spans="1:20" hidden="1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6">
        <f>ΣΥΝΟΛΑ!S39</f>
        <v>0</v>
      </c>
      <c r="G39" s="59">
        <f>ΣΥΝΟΛΑ!S39</f>
        <v>0</v>
      </c>
      <c r="H39" s="125">
        <f>ΣΥΝΟΛΑ!AC39</f>
        <v>0</v>
      </c>
      <c r="I39" s="61">
        <f t="shared" si="3"/>
        <v>0</v>
      </c>
      <c r="J39" s="62"/>
      <c r="K39" s="63"/>
      <c r="L39" s="63"/>
      <c r="M39" s="63"/>
      <c r="N39" s="69"/>
      <c r="O39" s="29">
        <f t="shared" si="2"/>
        <v>0</v>
      </c>
      <c r="P39" s="30">
        <f t="shared" si="4"/>
        <v>0</v>
      </c>
      <c r="Q39" s="30"/>
      <c r="R39" s="30"/>
      <c r="S39" s="30"/>
      <c r="T39" s="126"/>
    </row>
    <row r="40" spans="1:20" hidden="1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6">
        <f>ΣΥΝΟΛΑ!S40</f>
        <v>0</v>
      </c>
      <c r="G40" s="59">
        <f>ΣΥΝΟΛΑ!S40</f>
        <v>0</v>
      </c>
      <c r="H40" s="125">
        <f>ΣΥΝΟΛΑ!AC40</f>
        <v>0</v>
      </c>
      <c r="I40" s="61">
        <f t="shared" si="3"/>
        <v>0</v>
      </c>
      <c r="J40" s="62"/>
      <c r="K40" s="63"/>
      <c r="L40" s="63"/>
      <c r="M40" s="64"/>
      <c r="N40" s="65"/>
      <c r="O40" s="29">
        <f t="shared" si="2"/>
        <v>0</v>
      </c>
      <c r="P40" s="30">
        <f t="shared" si="4"/>
        <v>0</v>
      </c>
      <c r="Q40" s="30"/>
      <c r="R40" s="30"/>
      <c r="S40" s="30"/>
      <c r="T40" s="126"/>
    </row>
    <row r="41" spans="1:20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6">
        <f>ΣΥΝΟΛΑ!S41</f>
        <v>0</v>
      </c>
      <c r="G41" s="59">
        <f>ΣΥΝΟΛΑ!S41</f>
        <v>0</v>
      </c>
      <c r="H41" s="125">
        <f>ΣΥΝΟΛΑ!AC41</f>
        <v>0</v>
      </c>
      <c r="I41" s="61">
        <f t="shared" si="3"/>
        <v>0</v>
      </c>
      <c r="J41" s="62"/>
      <c r="K41" s="63"/>
      <c r="L41" s="63"/>
      <c r="M41" s="63"/>
      <c r="N41" s="69"/>
      <c r="O41" s="29">
        <f t="shared" si="2"/>
        <v>0</v>
      </c>
      <c r="P41" s="30">
        <f t="shared" si="4"/>
        <v>0</v>
      </c>
      <c r="Q41" s="30"/>
      <c r="R41" s="30"/>
      <c r="S41" s="30"/>
      <c r="T41" s="126"/>
    </row>
    <row r="42" spans="1:20" ht="24" hidden="1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6">
        <f>ΣΥΝΟΛΑ!S42</f>
        <v>0</v>
      </c>
      <c r="G42" s="59">
        <f>ΣΥΝΟΛΑ!S42</f>
        <v>0</v>
      </c>
      <c r="H42" s="125">
        <f>ΣΥΝΟΛΑ!AC42</f>
        <v>0</v>
      </c>
      <c r="I42" s="61">
        <f t="shared" si="3"/>
        <v>0</v>
      </c>
      <c r="J42" s="62"/>
      <c r="K42" s="63"/>
      <c r="L42" s="63"/>
      <c r="M42" s="64"/>
      <c r="N42" s="65"/>
      <c r="O42" s="29">
        <f t="shared" si="2"/>
        <v>0</v>
      </c>
      <c r="P42" s="30">
        <f t="shared" si="4"/>
        <v>0</v>
      </c>
      <c r="Q42" s="30"/>
      <c r="R42" s="30"/>
      <c r="S42" s="30"/>
      <c r="T42" s="126"/>
    </row>
    <row r="43" spans="1:20" ht="24" hidden="1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6">
        <f>ΣΥΝΟΛΑ!S43</f>
        <v>0</v>
      </c>
      <c r="G43" s="59">
        <f>ΣΥΝΟΛΑ!S43</f>
        <v>0</v>
      </c>
      <c r="H43" s="125">
        <f>ΣΥΝΟΛΑ!AC43</f>
        <v>0</v>
      </c>
      <c r="I43" s="61">
        <f t="shared" si="3"/>
        <v>0</v>
      </c>
      <c r="J43" s="62"/>
      <c r="K43" s="63"/>
      <c r="L43" s="63"/>
      <c r="M43" s="63"/>
      <c r="N43" s="69"/>
      <c r="O43" s="29">
        <f t="shared" si="2"/>
        <v>0</v>
      </c>
      <c r="P43" s="30">
        <f t="shared" si="4"/>
        <v>0</v>
      </c>
      <c r="Q43" s="30"/>
      <c r="R43" s="30"/>
      <c r="S43" s="30"/>
      <c r="T43" s="126"/>
    </row>
    <row r="44" spans="1:20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6">
        <f>ΣΥΝΟΛΑ!S44</f>
        <v>0</v>
      </c>
      <c r="G44" s="59">
        <f>ΣΥΝΟΛΑ!S44</f>
        <v>0</v>
      </c>
      <c r="H44" s="125">
        <f>ΣΥΝΟΛΑ!AC44</f>
        <v>0</v>
      </c>
      <c r="I44" s="61">
        <f t="shared" si="3"/>
        <v>0</v>
      </c>
      <c r="J44" s="62"/>
      <c r="K44" s="63"/>
      <c r="L44" s="63"/>
      <c r="M44" s="64"/>
      <c r="N44" s="65"/>
      <c r="O44" s="29">
        <f t="shared" si="2"/>
        <v>0</v>
      </c>
      <c r="P44" s="30">
        <f t="shared" si="4"/>
        <v>0</v>
      </c>
      <c r="Q44" s="30"/>
      <c r="R44" s="30"/>
      <c r="S44" s="30"/>
      <c r="T44" s="126"/>
    </row>
    <row r="45" spans="1:20" ht="24" hidden="1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6">
        <f>ΣΥΝΟΛΑ!S45</f>
        <v>0</v>
      </c>
      <c r="G45" s="59">
        <f>ΣΥΝΟΛΑ!S45</f>
        <v>0</v>
      </c>
      <c r="H45" s="125">
        <f>ΣΥΝΟΛΑ!AC45</f>
        <v>0</v>
      </c>
      <c r="I45" s="61">
        <f t="shared" si="3"/>
        <v>0</v>
      </c>
      <c r="J45" s="62"/>
      <c r="K45" s="63"/>
      <c r="L45" s="63"/>
      <c r="M45" s="64"/>
      <c r="N45" s="65"/>
      <c r="O45" s="29">
        <f t="shared" si="2"/>
        <v>0</v>
      </c>
      <c r="P45" s="30">
        <f t="shared" si="4"/>
        <v>0</v>
      </c>
      <c r="Q45" s="30"/>
      <c r="R45" s="30"/>
      <c r="S45" s="30"/>
      <c r="T45" s="126"/>
    </row>
    <row r="46" spans="1:20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6">
        <f>ΣΥΝΟΛΑ!S46</f>
        <v>0</v>
      </c>
      <c r="G46" s="59">
        <f>ΣΥΝΟΛΑ!S46</f>
        <v>0</v>
      </c>
      <c r="H46" s="125">
        <f>ΣΥΝΟΛΑ!AC46</f>
        <v>0</v>
      </c>
      <c r="I46" s="61">
        <f t="shared" si="3"/>
        <v>0</v>
      </c>
      <c r="J46" s="62"/>
      <c r="K46" s="63"/>
      <c r="L46" s="63"/>
      <c r="M46" s="64"/>
      <c r="N46" s="65"/>
      <c r="O46" s="29">
        <f t="shared" si="2"/>
        <v>0</v>
      </c>
      <c r="P46" s="30">
        <f t="shared" si="4"/>
        <v>0</v>
      </c>
      <c r="Q46" s="30"/>
      <c r="R46" s="30"/>
      <c r="S46" s="30"/>
      <c r="T46" s="126"/>
    </row>
    <row r="47" spans="1:20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6">
        <f>ΣΥΝΟΛΑ!S47</f>
        <v>0</v>
      </c>
      <c r="G47" s="59">
        <f>ΣΥΝΟΛΑ!S47</f>
        <v>0</v>
      </c>
      <c r="H47" s="125">
        <f>ΣΥΝΟΛΑ!AC47</f>
        <v>0</v>
      </c>
      <c r="I47" s="61">
        <f t="shared" si="3"/>
        <v>0</v>
      </c>
      <c r="J47" s="62"/>
      <c r="K47" s="63"/>
      <c r="L47" s="63"/>
      <c r="M47" s="63"/>
      <c r="N47" s="69"/>
      <c r="O47" s="29">
        <f t="shared" si="2"/>
        <v>0</v>
      </c>
      <c r="P47" s="30">
        <f t="shared" si="4"/>
        <v>0</v>
      </c>
      <c r="Q47" s="30"/>
      <c r="R47" s="30"/>
      <c r="S47" s="30"/>
      <c r="T47" s="126"/>
    </row>
    <row r="48" spans="1:20" ht="24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6">
        <f>ΣΥΝΟΛΑ!S48</f>
        <v>2</v>
      </c>
      <c r="G48" s="59">
        <f>ΣΥΝΟΛΑ!S48</f>
        <v>2</v>
      </c>
      <c r="H48" s="125">
        <f>ΣΥΝΟΛΑ!AC48</f>
        <v>0</v>
      </c>
      <c r="I48" s="61">
        <f t="shared" si="3"/>
        <v>0</v>
      </c>
      <c r="J48" s="62"/>
      <c r="K48" s="63"/>
      <c r="L48" s="63"/>
      <c r="M48" s="63"/>
      <c r="N48" s="69"/>
      <c r="O48" s="29">
        <f t="shared" si="2"/>
        <v>0</v>
      </c>
      <c r="P48" s="30">
        <f t="shared" si="4"/>
        <v>0</v>
      </c>
      <c r="Q48" s="30"/>
      <c r="R48" s="30"/>
      <c r="S48" s="30"/>
      <c r="T48" s="126"/>
    </row>
    <row r="49" spans="1:20" ht="24" hidden="1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6">
        <f>ΣΥΝΟΛΑ!S49</f>
        <v>0</v>
      </c>
      <c r="G49" s="59">
        <f>ΣΥΝΟΛΑ!S49</f>
        <v>0</v>
      </c>
      <c r="H49" s="125">
        <f>ΣΥΝΟΛΑ!AC49</f>
        <v>0</v>
      </c>
      <c r="I49" s="61">
        <f t="shared" si="3"/>
        <v>0</v>
      </c>
      <c r="J49" s="62"/>
      <c r="K49" s="63"/>
      <c r="L49" s="63"/>
      <c r="M49" s="63"/>
      <c r="N49" s="69"/>
      <c r="O49" s="29">
        <f t="shared" si="2"/>
        <v>0</v>
      </c>
      <c r="P49" s="30">
        <f t="shared" si="4"/>
        <v>0</v>
      </c>
      <c r="Q49" s="30"/>
      <c r="R49" s="30"/>
      <c r="S49" s="30"/>
      <c r="T49" s="126"/>
    </row>
    <row r="50" spans="1:20" ht="24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6">
        <f>ΣΥΝΟΛΑ!S50</f>
        <v>3</v>
      </c>
      <c r="G50" s="59">
        <f>ΣΥΝΟΛΑ!S50</f>
        <v>3</v>
      </c>
      <c r="H50" s="125">
        <f>ΣΥΝΟΛΑ!AC50</f>
        <v>0</v>
      </c>
      <c r="I50" s="61">
        <f t="shared" si="3"/>
        <v>0</v>
      </c>
      <c r="J50" s="62"/>
      <c r="K50" s="63"/>
      <c r="L50" s="63"/>
      <c r="M50" s="63"/>
      <c r="N50" s="69"/>
      <c r="O50" s="29">
        <f t="shared" si="2"/>
        <v>0</v>
      </c>
      <c r="P50" s="30">
        <f t="shared" si="4"/>
        <v>0</v>
      </c>
      <c r="Q50" s="30"/>
      <c r="R50" s="30"/>
      <c r="S50" s="30"/>
      <c r="T50" s="126"/>
    </row>
    <row r="51" spans="1:20" ht="24" hidden="1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6">
        <f>ΣΥΝΟΛΑ!S51</f>
        <v>0</v>
      </c>
      <c r="G51" s="59">
        <f>ΣΥΝΟΛΑ!S51</f>
        <v>0</v>
      </c>
      <c r="H51" s="125">
        <f>ΣΥΝΟΛΑ!AC51</f>
        <v>0</v>
      </c>
      <c r="I51" s="61">
        <f t="shared" si="3"/>
        <v>0</v>
      </c>
      <c r="J51" s="62"/>
      <c r="K51" s="63"/>
      <c r="L51" s="63"/>
      <c r="M51" s="63"/>
      <c r="N51" s="69"/>
      <c r="O51" s="29">
        <f t="shared" si="2"/>
        <v>0</v>
      </c>
      <c r="P51" s="30">
        <f t="shared" si="4"/>
        <v>0</v>
      </c>
      <c r="Q51" s="30"/>
      <c r="R51" s="30"/>
      <c r="S51" s="30"/>
      <c r="T51" s="126"/>
    </row>
    <row r="52" spans="1:20" ht="24" hidden="1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6">
        <f>ΣΥΝΟΛΑ!S52</f>
        <v>0</v>
      </c>
      <c r="G52" s="59">
        <f>ΣΥΝΟΛΑ!S52</f>
        <v>0</v>
      </c>
      <c r="H52" s="125">
        <f>ΣΥΝΟΛΑ!AC52</f>
        <v>0</v>
      </c>
      <c r="I52" s="61">
        <f t="shared" si="3"/>
        <v>0</v>
      </c>
      <c r="J52" s="62"/>
      <c r="K52" s="63"/>
      <c r="L52" s="63"/>
      <c r="M52" s="63"/>
      <c r="N52" s="69"/>
      <c r="O52" s="29">
        <f t="shared" si="2"/>
        <v>0</v>
      </c>
      <c r="P52" s="30">
        <f t="shared" si="4"/>
        <v>0</v>
      </c>
      <c r="Q52" s="30"/>
      <c r="R52" s="30"/>
      <c r="S52" s="30"/>
      <c r="T52" s="126"/>
    </row>
    <row r="53" spans="1:20" ht="24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6">
        <f>ΣΥΝΟΛΑ!S53</f>
        <v>2</v>
      </c>
      <c r="G53" s="59">
        <f>ΣΥΝΟΛΑ!S53</f>
        <v>2</v>
      </c>
      <c r="H53" s="125">
        <f>ΣΥΝΟΛΑ!AC53</f>
        <v>0</v>
      </c>
      <c r="I53" s="61">
        <f t="shared" si="3"/>
        <v>0</v>
      </c>
      <c r="J53" s="62"/>
      <c r="K53" s="63"/>
      <c r="L53" s="63"/>
      <c r="M53" s="63"/>
      <c r="N53" s="69"/>
      <c r="O53" s="29">
        <f t="shared" si="2"/>
        <v>0</v>
      </c>
      <c r="P53" s="30">
        <f t="shared" si="4"/>
        <v>0</v>
      </c>
      <c r="Q53" s="30"/>
      <c r="R53" s="30"/>
      <c r="S53" s="30"/>
      <c r="T53" s="126"/>
    </row>
    <row r="54" spans="1:20" hidden="1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6">
        <f>ΣΥΝΟΛΑ!S54</f>
        <v>0</v>
      </c>
      <c r="G54" s="59">
        <f>ΣΥΝΟΛΑ!S54</f>
        <v>0</v>
      </c>
      <c r="H54" s="125">
        <f>ΣΥΝΟΛΑ!AC54</f>
        <v>0</v>
      </c>
      <c r="I54" s="61">
        <f t="shared" si="3"/>
        <v>0</v>
      </c>
      <c r="J54" s="62"/>
      <c r="K54" s="63"/>
      <c r="L54" s="63"/>
      <c r="M54" s="63"/>
      <c r="N54" s="69"/>
      <c r="O54" s="29">
        <f t="shared" si="2"/>
        <v>0</v>
      </c>
      <c r="P54" s="30">
        <f t="shared" si="4"/>
        <v>0</v>
      </c>
      <c r="Q54" s="30"/>
      <c r="R54" s="30"/>
      <c r="S54" s="30"/>
      <c r="T54" s="126"/>
    </row>
    <row r="55" spans="1:20" hidden="1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6">
        <f>ΣΥΝΟΛΑ!S55</f>
        <v>0</v>
      </c>
      <c r="G55" s="59">
        <f>ΣΥΝΟΛΑ!S55</f>
        <v>0</v>
      </c>
      <c r="H55" s="125">
        <f>ΣΥΝΟΛΑ!AC55</f>
        <v>0</v>
      </c>
      <c r="I55" s="61">
        <f t="shared" si="3"/>
        <v>0</v>
      </c>
      <c r="J55" s="62"/>
      <c r="K55" s="63"/>
      <c r="L55" s="63"/>
      <c r="M55" s="63"/>
      <c r="N55" s="69"/>
      <c r="O55" s="29">
        <f t="shared" si="2"/>
        <v>0</v>
      </c>
      <c r="P55" s="30">
        <f t="shared" si="4"/>
        <v>0</v>
      </c>
      <c r="Q55" s="30"/>
      <c r="R55" s="30"/>
      <c r="S55" s="30"/>
      <c r="T55" s="126"/>
    </row>
    <row r="56" spans="1:20" ht="36" hidden="1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6">
        <f>ΣΥΝΟΛΑ!S56</f>
        <v>0</v>
      </c>
      <c r="G56" s="59">
        <f>ΣΥΝΟΛΑ!S56</f>
        <v>0</v>
      </c>
      <c r="H56" s="125">
        <f>ΣΥΝΟΛΑ!AC56</f>
        <v>0</v>
      </c>
      <c r="I56" s="61">
        <f t="shared" si="3"/>
        <v>0</v>
      </c>
      <c r="J56" s="62"/>
      <c r="K56" s="63"/>
      <c r="L56" s="63"/>
      <c r="M56" s="63"/>
      <c r="N56" s="69"/>
      <c r="O56" s="29">
        <f t="shared" si="2"/>
        <v>0</v>
      </c>
      <c r="P56" s="30">
        <f t="shared" si="4"/>
        <v>0</v>
      </c>
      <c r="Q56" s="30"/>
      <c r="R56" s="30"/>
      <c r="S56" s="30"/>
      <c r="T56" s="126"/>
    </row>
    <row r="57" spans="1:20" ht="24" hidden="1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6">
        <f>ΣΥΝΟΛΑ!S57</f>
        <v>0</v>
      </c>
      <c r="G57" s="59">
        <f>ΣΥΝΟΛΑ!S57</f>
        <v>0</v>
      </c>
      <c r="H57" s="125">
        <f>ΣΥΝΟΛΑ!AC57</f>
        <v>0</v>
      </c>
      <c r="I57" s="61">
        <f t="shared" si="3"/>
        <v>0</v>
      </c>
      <c r="J57" s="62"/>
      <c r="K57" s="63"/>
      <c r="L57" s="63"/>
      <c r="M57" s="63"/>
      <c r="N57" s="69"/>
      <c r="O57" s="29">
        <f t="shared" si="2"/>
        <v>0</v>
      </c>
      <c r="P57" s="30">
        <f t="shared" si="4"/>
        <v>0</v>
      </c>
      <c r="Q57" s="30"/>
      <c r="R57" s="30"/>
      <c r="S57" s="30"/>
      <c r="T57" s="126"/>
    </row>
    <row r="58" spans="1:20" ht="24" hidden="1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6">
        <f>ΣΥΝΟΛΑ!S58</f>
        <v>0</v>
      </c>
      <c r="G58" s="59">
        <f>ΣΥΝΟΛΑ!S58</f>
        <v>0</v>
      </c>
      <c r="H58" s="125">
        <f>ΣΥΝΟΛΑ!AC58</f>
        <v>0</v>
      </c>
      <c r="I58" s="61">
        <f t="shared" si="3"/>
        <v>0</v>
      </c>
      <c r="J58" s="62"/>
      <c r="K58" s="63"/>
      <c r="L58" s="63"/>
      <c r="M58" s="63"/>
      <c r="N58" s="69"/>
      <c r="O58" s="29">
        <f t="shared" si="2"/>
        <v>0</v>
      </c>
      <c r="P58" s="30">
        <f t="shared" si="4"/>
        <v>0</v>
      </c>
      <c r="Q58" s="30"/>
      <c r="R58" s="30"/>
      <c r="S58" s="30"/>
      <c r="T58" s="126"/>
    </row>
    <row r="59" spans="1:20" ht="24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6">
        <f>ΣΥΝΟΛΑ!S59</f>
        <v>10</v>
      </c>
      <c r="G59" s="59">
        <f>ΣΥΝΟΛΑ!S59</f>
        <v>10</v>
      </c>
      <c r="H59" s="125">
        <f>ΣΥΝΟΛΑ!AC59</f>
        <v>0</v>
      </c>
      <c r="I59" s="61">
        <f t="shared" si="3"/>
        <v>0</v>
      </c>
      <c r="J59" s="62"/>
      <c r="K59" s="63"/>
      <c r="L59" s="63"/>
      <c r="M59" s="63"/>
      <c r="N59" s="69"/>
      <c r="O59" s="29">
        <f t="shared" si="2"/>
        <v>0</v>
      </c>
      <c r="P59" s="30">
        <f t="shared" si="4"/>
        <v>0</v>
      </c>
      <c r="Q59" s="30"/>
      <c r="R59" s="30"/>
      <c r="S59" s="30"/>
      <c r="T59" s="126"/>
    </row>
    <row r="60" spans="1:20" ht="24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6">
        <f>ΣΥΝΟΛΑ!S60</f>
        <v>2</v>
      </c>
      <c r="G60" s="59">
        <f>ΣΥΝΟΛΑ!S60</f>
        <v>2</v>
      </c>
      <c r="H60" s="125">
        <f>ΣΥΝΟΛΑ!AC60</f>
        <v>0</v>
      </c>
      <c r="I60" s="61">
        <f t="shared" si="3"/>
        <v>0</v>
      </c>
      <c r="J60" s="62"/>
      <c r="K60" s="63"/>
      <c r="L60" s="63"/>
      <c r="M60" s="63"/>
      <c r="N60" s="69"/>
      <c r="O60" s="29">
        <f t="shared" si="2"/>
        <v>0</v>
      </c>
      <c r="P60" s="30">
        <f t="shared" si="4"/>
        <v>0</v>
      </c>
      <c r="Q60" s="30"/>
      <c r="R60" s="30"/>
      <c r="S60" s="30"/>
      <c r="T60" s="126"/>
    </row>
    <row r="61" spans="1:20" ht="24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6">
        <f>ΣΥΝΟΛΑ!S61</f>
        <v>2</v>
      </c>
      <c r="G61" s="59">
        <f>ΣΥΝΟΛΑ!S61</f>
        <v>2</v>
      </c>
      <c r="H61" s="125">
        <f>ΣΥΝΟΛΑ!AC61</f>
        <v>0</v>
      </c>
      <c r="I61" s="61">
        <f t="shared" si="3"/>
        <v>0</v>
      </c>
      <c r="J61" s="62"/>
      <c r="K61" s="63"/>
      <c r="L61" s="63"/>
      <c r="M61" s="63"/>
      <c r="N61" s="69"/>
      <c r="O61" s="29">
        <f t="shared" si="2"/>
        <v>0</v>
      </c>
      <c r="P61" s="30">
        <f t="shared" si="4"/>
        <v>0</v>
      </c>
      <c r="Q61" s="30"/>
      <c r="R61" s="30"/>
      <c r="S61" s="30"/>
      <c r="T61" s="126"/>
    </row>
    <row r="62" spans="1:20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6">
        <f>ΣΥΝΟΛΑ!S62</f>
        <v>10</v>
      </c>
      <c r="G62" s="59">
        <f>ΣΥΝΟΛΑ!S62</f>
        <v>10</v>
      </c>
      <c r="H62" s="125">
        <f>ΣΥΝΟΛΑ!AC62</f>
        <v>0</v>
      </c>
      <c r="I62" s="61">
        <f t="shared" si="3"/>
        <v>0</v>
      </c>
      <c r="J62" s="62"/>
      <c r="K62" s="63"/>
      <c r="L62" s="63"/>
      <c r="M62" s="63"/>
      <c r="N62" s="69"/>
      <c r="O62" s="29">
        <f t="shared" si="2"/>
        <v>0</v>
      </c>
      <c r="P62" s="30">
        <f t="shared" si="4"/>
        <v>0</v>
      </c>
      <c r="Q62" s="30"/>
      <c r="R62" s="30"/>
      <c r="S62" s="30"/>
      <c r="T62" s="126"/>
    </row>
    <row r="63" spans="1:20" ht="24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6">
        <f>ΣΥΝΟΛΑ!S63</f>
        <v>2</v>
      </c>
      <c r="G63" s="59">
        <f>ΣΥΝΟΛΑ!S63</f>
        <v>2</v>
      </c>
      <c r="H63" s="125">
        <f>ΣΥΝΟΛΑ!AC63</f>
        <v>0</v>
      </c>
      <c r="I63" s="61">
        <f t="shared" si="3"/>
        <v>0</v>
      </c>
      <c r="J63" s="62"/>
      <c r="K63" s="63"/>
      <c r="L63" s="63"/>
      <c r="M63" s="63"/>
      <c r="N63" s="69"/>
      <c r="O63" s="29">
        <f t="shared" si="2"/>
        <v>0</v>
      </c>
      <c r="P63" s="30">
        <f t="shared" si="4"/>
        <v>0</v>
      </c>
      <c r="Q63" s="30"/>
      <c r="R63" s="30"/>
      <c r="S63" s="30"/>
      <c r="T63" s="126"/>
    </row>
    <row r="64" spans="1:20" hidden="1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6">
        <f>ΣΥΝΟΛΑ!S64</f>
        <v>0</v>
      </c>
      <c r="G64" s="59">
        <f>ΣΥΝΟΛΑ!S64</f>
        <v>0</v>
      </c>
      <c r="H64" s="125">
        <f>ΣΥΝΟΛΑ!AC64</f>
        <v>0</v>
      </c>
      <c r="I64" s="61">
        <f t="shared" si="3"/>
        <v>0</v>
      </c>
      <c r="J64" s="62"/>
      <c r="K64" s="63"/>
      <c r="L64" s="63"/>
      <c r="M64" s="63"/>
      <c r="N64" s="69"/>
      <c r="O64" s="29">
        <f t="shared" si="2"/>
        <v>0</v>
      </c>
      <c r="P64" s="30">
        <f t="shared" si="4"/>
        <v>0</v>
      </c>
      <c r="Q64" s="30"/>
      <c r="R64" s="30"/>
      <c r="S64" s="30"/>
      <c r="T64" s="126"/>
    </row>
    <row r="65" spans="1:20" ht="24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6">
        <f>ΣΥΝΟΛΑ!S65</f>
        <v>2</v>
      </c>
      <c r="G65" s="59">
        <f>ΣΥΝΟΛΑ!S65</f>
        <v>2</v>
      </c>
      <c r="H65" s="125">
        <f>ΣΥΝΟΛΑ!AC65</f>
        <v>0</v>
      </c>
      <c r="I65" s="61">
        <f t="shared" ref="I65:I79" si="5">ROUND(G65*H65,2)</f>
        <v>0</v>
      </c>
      <c r="J65" s="62"/>
      <c r="K65" s="63"/>
      <c r="L65" s="63"/>
      <c r="M65" s="63"/>
      <c r="N65" s="69"/>
      <c r="O65" s="29">
        <f t="shared" si="2"/>
        <v>0</v>
      </c>
      <c r="P65" s="30">
        <f t="shared" ref="P65:P91" si="6">SUM(O65:O65)</f>
        <v>0</v>
      </c>
      <c r="Q65" s="30"/>
      <c r="R65" s="30"/>
      <c r="S65" s="30"/>
      <c r="T65" s="126"/>
    </row>
    <row r="66" spans="1:20" hidden="1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6">
        <f>ΣΥΝΟΛΑ!S66</f>
        <v>0</v>
      </c>
      <c r="G66" s="59">
        <f>ΣΥΝΟΛΑ!S66</f>
        <v>0</v>
      </c>
      <c r="H66" s="125">
        <f>ΣΥΝΟΛΑ!AC66</f>
        <v>0</v>
      </c>
      <c r="I66" s="61">
        <f t="shared" si="5"/>
        <v>0</v>
      </c>
      <c r="J66" s="62"/>
      <c r="K66" s="63"/>
      <c r="L66" s="63"/>
      <c r="M66" s="63"/>
      <c r="N66" s="69"/>
      <c r="O66" s="29">
        <f t="shared" ref="O66:O79" si="7">(G66*H66)+ROUND(G66*H66*4%,2)</f>
        <v>0</v>
      </c>
      <c r="P66" s="30">
        <f t="shared" si="6"/>
        <v>0</v>
      </c>
      <c r="Q66" s="30"/>
      <c r="R66" s="30"/>
      <c r="S66" s="30"/>
      <c r="T66" s="126"/>
    </row>
    <row r="67" spans="1:20" ht="24" hidden="1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6">
        <f>ΣΥΝΟΛΑ!S67</f>
        <v>0</v>
      </c>
      <c r="G67" s="59">
        <f>ΣΥΝΟΛΑ!S67</f>
        <v>0</v>
      </c>
      <c r="H67" s="125">
        <f>ΣΥΝΟΛΑ!AC67</f>
        <v>0</v>
      </c>
      <c r="I67" s="61">
        <f t="shared" si="5"/>
        <v>0</v>
      </c>
      <c r="J67" s="62"/>
      <c r="K67" s="63"/>
      <c r="L67" s="63"/>
      <c r="M67" s="63"/>
      <c r="N67" s="69"/>
      <c r="O67" s="29">
        <f t="shared" si="7"/>
        <v>0</v>
      </c>
      <c r="P67" s="30">
        <f t="shared" si="6"/>
        <v>0</v>
      </c>
      <c r="Q67" s="30"/>
      <c r="R67" s="30"/>
      <c r="S67" s="30"/>
      <c r="T67" s="126"/>
    </row>
    <row r="68" spans="1:20" hidden="1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6">
        <f>ΣΥΝΟΛΑ!S68</f>
        <v>0</v>
      </c>
      <c r="G68" s="59">
        <f>ΣΥΝΟΛΑ!S68</f>
        <v>0</v>
      </c>
      <c r="H68" s="125">
        <f>ΣΥΝΟΛΑ!AC68</f>
        <v>0</v>
      </c>
      <c r="I68" s="61">
        <f t="shared" si="5"/>
        <v>0</v>
      </c>
      <c r="J68" s="62"/>
      <c r="K68" s="63"/>
      <c r="L68" s="63"/>
      <c r="M68" s="64"/>
      <c r="N68" s="65"/>
      <c r="O68" s="29">
        <f t="shared" si="7"/>
        <v>0</v>
      </c>
      <c r="P68" s="30">
        <f t="shared" si="6"/>
        <v>0</v>
      </c>
      <c r="Q68" s="30"/>
      <c r="R68" s="30"/>
      <c r="S68" s="30"/>
      <c r="T68" s="126"/>
    </row>
    <row r="69" spans="1:20" ht="24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6">
        <f>ΣΥΝΟΛΑ!S69</f>
        <v>2</v>
      </c>
      <c r="G69" s="59">
        <f>ΣΥΝΟΛΑ!S69</f>
        <v>2</v>
      </c>
      <c r="H69" s="125">
        <f>ΣΥΝΟΛΑ!AC69</f>
        <v>0</v>
      </c>
      <c r="I69" s="61">
        <f t="shared" si="5"/>
        <v>0</v>
      </c>
      <c r="J69" s="62"/>
      <c r="K69" s="63"/>
      <c r="L69" s="63"/>
      <c r="M69" s="63"/>
      <c r="N69" s="69"/>
      <c r="O69" s="29">
        <f t="shared" si="7"/>
        <v>0</v>
      </c>
      <c r="P69" s="30">
        <f t="shared" si="6"/>
        <v>0</v>
      </c>
      <c r="Q69" s="30"/>
      <c r="R69" s="30"/>
      <c r="S69" s="30"/>
      <c r="T69" s="126"/>
    </row>
    <row r="70" spans="1:20" ht="24" hidden="1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6">
        <f>ΣΥΝΟΛΑ!S70</f>
        <v>0</v>
      </c>
      <c r="G70" s="59">
        <f>ΣΥΝΟΛΑ!S70</f>
        <v>0</v>
      </c>
      <c r="H70" s="125">
        <f>ΣΥΝΟΛΑ!AC70</f>
        <v>0</v>
      </c>
      <c r="I70" s="61">
        <f t="shared" si="5"/>
        <v>0</v>
      </c>
      <c r="J70" s="62"/>
      <c r="K70" s="63"/>
      <c r="L70" s="63"/>
      <c r="M70" s="63"/>
      <c r="N70" s="69"/>
      <c r="O70" s="29">
        <f t="shared" si="7"/>
        <v>0</v>
      </c>
      <c r="P70" s="30">
        <f t="shared" si="6"/>
        <v>0</v>
      </c>
      <c r="Q70" s="30"/>
      <c r="R70" s="30"/>
      <c r="S70" s="30"/>
      <c r="T70" s="126"/>
    </row>
    <row r="71" spans="1:20" ht="24" hidden="1" x14ac:dyDescent="0.2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6">
        <f>ΣΥΝΟΛΑ!S71</f>
        <v>0</v>
      </c>
      <c r="G71" s="59">
        <f>ΣΥΝΟΛΑ!S71</f>
        <v>0</v>
      </c>
      <c r="H71" s="125">
        <f>ΣΥΝΟΛΑ!AC71</f>
        <v>0</v>
      </c>
      <c r="I71" s="61">
        <f t="shared" si="5"/>
        <v>0</v>
      </c>
      <c r="J71" s="62"/>
      <c r="K71" s="63"/>
      <c r="L71" s="63"/>
      <c r="M71" s="63"/>
      <c r="N71" s="69"/>
      <c r="O71" s="29">
        <f t="shared" si="7"/>
        <v>0</v>
      </c>
      <c r="P71" s="30">
        <f t="shared" si="6"/>
        <v>0</v>
      </c>
      <c r="Q71" s="30"/>
      <c r="R71" s="30"/>
      <c r="S71" s="30"/>
      <c r="T71" s="126"/>
    </row>
    <row r="72" spans="1:20" ht="24" hidden="1" x14ac:dyDescent="0.2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6">
        <f>ΣΥΝΟΛΑ!S72</f>
        <v>0</v>
      </c>
      <c r="G72" s="59">
        <f>ΣΥΝΟΛΑ!S72</f>
        <v>0</v>
      </c>
      <c r="H72" s="125">
        <f>ΣΥΝΟΛΑ!AC72</f>
        <v>0</v>
      </c>
      <c r="I72" s="61">
        <f t="shared" si="5"/>
        <v>0</v>
      </c>
      <c r="J72" s="62"/>
      <c r="K72" s="63"/>
      <c r="L72" s="63"/>
      <c r="M72" s="63"/>
      <c r="N72" s="69"/>
      <c r="O72" s="29">
        <f t="shared" si="7"/>
        <v>0</v>
      </c>
      <c r="P72" s="30">
        <f t="shared" si="6"/>
        <v>0</v>
      </c>
      <c r="Q72" s="30"/>
      <c r="R72" s="30"/>
      <c r="S72" s="30"/>
      <c r="T72" s="126"/>
    </row>
    <row r="73" spans="1:20" ht="24" hidden="1" x14ac:dyDescent="0.2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6">
        <f>ΣΥΝΟΛΑ!S73</f>
        <v>0</v>
      </c>
      <c r="G73" s="59">
        <f>ΣΥΝΟΛΑ!S73</f>
        <v>0</v>
      </c>
      <c r="H73" s="125">
        <f>ΣΥΝΟΛΑ!AC73</f>
        <v>0</v>
      </c>
      <c r="I73" s="61">
        <f t="shared" si="5"/>
        <v>0</v>
      </c>
      <c r="J73" s="62"/>
      <c r="K73" s="63"/>
      <c r="L73" s="63"/>
      <c r="M73" s="63"/>
      <c r="N73" s="69"/>
      <c r="O73" s="29">
        <f t="shared" si="7"/>
        <v>0</v>
      </c>
      <c r="P73" s="30">
        <f t="shared" si="6"/>
        <v>0</v>
      </c>
      <c r="Q73" s="30"/>
      <c r="R73" s="30"/>
      <c r="S73" s="30"/>
      <c r="T73" s="126"/>
    </row>
    <row r="74" spans="1:20" ht="24" hidden="1" x14ac:dyDescent="0.2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6">
        <f>ΣΥΝΟΛΑ!S74</f>
        <v>0</v>
      </c>
      <c r="G74" s="59">
        <f>ΣΥΝΟΛΑ!S74</f>
        <v>0</v>
      </c>
      <c r="H74" s="125">
        <f>ΣΥΝΟΛΑ!AC74</f>
        <v>0</v>
      </c>
      <c r="I74" s="61">
        <f t="shared" si="5"/>
        <v>0</v>
      </c>
      <c r="J74" s="62"/>
      <c r="K74" s="63"/>
      <c r="L74" s="63"/>
      <c r="M74" s="63"/>
      <c r="N74" s="69"/>
      <c r="O74" s="29">
        <f t="shared" si="7"/>
        <v>0</v>
      </c>
      <c r="P74" s="30">
        <f t="shared" si="6"/>
        <v>0</v>
      </c>
      <c r="Q74" s="30"/>
      <c r="R74" s="30"/>
      <c r="S74" s="30"/>
      <c r="T74" s="126"/>
    </row>
    <row r="75" spans="1:20" ht="24" x14ac:dyDescent="0.2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6">
        <f>ΣΥΝΟΛΑ!S75</f>
        <v>2</v>
      </c>
      <c r="G75" s="59">
        <f>ΣΥΝΟΛΑ!S75</f>
        <v>2</v>
      </c>
      <c r="H75" s="125">
        <f>ΣΥΝΟΛΑ!AC75</f>
        <v>0</v>
      </c>
      <c r="I75" s="61">
        <f t="shared" si="5"/>
        <v>0</v>
      </c>
      <c r="J75" s="62"/>
      <c r="K75" s="63"/>
      <c r="L75" s="63"/>
      <c r="M75" s="63"/>
      <c r="N75" s="69"/>
      <c r="O75" s="29">
        <f t="shared" si="7"/>
        <v>0</v>
      </c>
      <c r="P75" s="30">
        <f t="shared" si="6"/>
        <v>0</v>
      </c>
      <c r="Q75" s="30"/>
      <c r="R75" s="30"/>
      <c r="S75" s="30"/>
      <c r="T75" s="126"/>
    </row>
    <row r="76" spans="1:20" ht="24" x14ac:dyDescent="0.2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6">
        <f>ΣΥΝΟΛΑ!S76</f>
        <v>3</v>
      </c>
      <c r="G76" s="59">
        <f>ΣΥΝΟΛΑ!S76</f>
        <v>3</v>
      </c>
      <c r="H76" s="125">
        <f>ΣΥΝΟΛΑ!AC76</f>
        <v>0</v>
      </c>
      <c r="I76" s="61">
        <f t="shared" si="5"/>
        <v>0</v>
      </c>
      <c r="J76" s="62"/>
      <c r="K76" s="63"/>
      <c r="L76" s="63"/>
      <c r="M76" s="63"/>
      <c r="N76" s="69"/>
      <c r="O76" s="29">
        <f t="shared" si="7"/>
        <v>0</v>
      </c>
      <c r="P76" s="30">
        <f t="shared" si="6"/>
        <v>0</v>
      </c>
      <c r="Q76" s="30"/>
      <c r="R76" s="30"/>
      <c r="S76" s="30"/>
      <c r="T76" s="126"/>
    </row>
    <row r="77" spans="1:20" ht="24" x14ac:dyDescent="0.2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6">
        <f>ΣΥΝΟΛΑ!S77</f>
        <v>2</v>
      </c>
      <c r="G77" s="59">
        <f>ΣΥΝΟΛΑ!S77</f>
        <v>2</v>
      </c>
      <c r="H77" s="125">
        <f>ΣΥΝΟΛΑ!AC77</f>
        <v>0</v>
      </c>
      <c r="I77" s="61">
        <f t="shared" si="5"/>
        <v>0</v>
      </c>
      <c r="J77" s="62"/>
      <c r="K77" s="63"/>
      <c r="L77" s="63"/>
      <c r="M77" s="63"/>
      <c r="N77" s="69"/>
      <c r="O77" s="29">
        <f t="shared" si="7"/>
        <v>0</v>
      </c>
      <c r="P77" s="30">
        <f t="shared" si="6"/>
        <v>0</v>
      </c>
      <c r="Q77" s="30"/>
      <c r="R77" s="30"/>
      <c r="S77" s="30"/>
      <c r="T77" s="126"/>
    </row>
    <row r="78" spans="1:20" ht="36.75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6">
        <f>ΣΥΝΟΛΑ!S78</f>
        <v>2</v>
      </c>
      <c r="G78" s="59">
        <f>ΣΥΝΟΛΑ!S78</f>
        <v>2</v>
      </c>
      <c r="H78" s="125">
        <f>ΣΥΝΟΛΑ!AC78</f>
        <v>0</v>
      </c>
      <c r="I78" s="61">
        <f t="shared" si="5"/>
        <v>0</v>
      </c>
      <c r="J78" s="62"/>
      <c r="K78" s="63"/>
      <c r="L78" s="63"/>
      <c r="M78" s="63"/>
      <c r="N78" s="142"/>
      <c r="O78" s="29">
        <f t="shared" si="7"/>
        <v>0</v>
      </c>
      <c r="P78" s="30">
        <f t="shared" si="6"/>
        <v>0</v>
      </c>
      <c r="Q78" s="30"/>
      <c r="R78" s="30"/>
      <c r="S78" s="30"/>
      <c r="T78" s="126"/>
    </row>
    <row r="79" spans="1:20" ht="24.75" hidden="1" thickBot="1" x14ac:dyDescent="0.25">
      <c r="A79" s="122">
        <f>ΣΥΝΟΛΑ!A79</f>
        <v>82</v>
      </c>
      <c r="B79" s="115" t="str">
        <f>ΣΥΝΟΛΑ!B79</f>
        <v xml:space="preserve">Χάπι για το στομάχι (τύπου Aludrox  TABS 316MGx60 CHEW) </v>
      </c>
      <c r="C79" s="82" t="str">
        <f>ΣΥΝΟΛΑ!C79</f>
        <v xml:space="preserve">aluminum hydroxide-magnesium hydroxide </v>
      </c>
      <c r="D79" s="82">
        <f>ΣΥΝΟΛΑ!D79</f>
        <v>4</v>
      </c>
      <c r="E79" s="82" t="str">
        <f>ΣΥΝΟΛΑ!E79</f>
        <v>Πακ.</v>
      </c>
      <c r="F79" s="56">
        <f>ΣΥΝΟΛΑ!S79</f>
        <v>0</v>
      </c>
      <c r="G79" s="101">
        <f>ΣΥΝΟΛΑ!S79</f>
        <v>0</v>
      </c>
      <c r="H79" s="141">
        <f>ΣΥΝΟΛΑ!AC79</f>
        <v>0</v>
      </c>
      <c r="I79" s="142">
        <f t="shared" si="5"/>
        <v>0</v>
      </c>
      <c r="J79" s="62"/>
      <c r="K79" s="63"/>
      <c r="L79" s="63"/>
      <c r="M79" s="63"/>
      <c r="N79" s="137"/>
      <c r="O79" s="29">
        <f t="shared" si="7"/>
        <v>0</v>
      </c>
      <c r="P79" s="30">
        <f t="shared" si="6"/>
        <v>0</v>
      </c>
      <c r="Q79" s="30"/>
      <c r="R79" s="30"/>
      <c r="S79" s="30"/>
      <c r="T79" s="126"/>
    </row>
    <row r="80" spans="1:20" ht="24.75" thickBot="1" x14ac:dyDescent="0.25">
      <c r="A80" s="182"/>
      <c r="B80" s="183"/>
      <c r="C80" s="171"/>
      <c r="D80" s="87"/>
      <c r="E80" s="171"/>
      <c r="F80" s="144"/>
      <c r="G80" s="171" t="s">
        <v>138</v>
      </c>
      <c r="H80" s="172" t="s">
        <v>138</v>
      </c>
      <c r="I80" s="173" t="s">
        <v>138</v>
      </c>
      <c r="J80" s="42" t="s">
        <v>413</v>
      </c>
      <c r="K80" s="42" t="s">
        <v>174</v>
      </c>
      <c r="L80" s="42" t="s">
        <v>204</v>
      </c>
      <c r="M80" s="42" t="s">
        <v>143</v>
      </c>
      <c r="N80" s="63"/>
      <c r="O80" s="29"/>
      <c r="P80" s="30">
        <f t="shared" si="6"/>
        <v>0</v>
      </c>
      <c r="Q80" s="30">
        <f>SUM(P3:P79)</f>
        <v>0</v>
      </c>
      <c r="R80" s="30"/>
      <c r="S80" s="30"/>
      <c r="T80" s="17"/>
    </row>
    <row r="81" spans="1:20" ht="25.5" customHeight="1" thickBot="1" x14ac:dyDescent="0.25">
      <c r="A81" s="184"/>
      <c r="B81" s="181"/>
      <c r="C81" s="174"/>
      <c r="D81" s="72"/>
      <c r="E81" s="174"/>
      <c r="F81" s="74"/>
      <c r="G81" s="174" t="s">
        <v>138</v>
      </c>
      <c r="H81" s="175" t="s">
        <v>138</v>
      </c>
      <c r="I81" s="176" t="s">
        <v>138</v>
      </c>
      <c r="J81" s="79">
        <f>SUM(G3:G79)</f>
        <v>82</v>
      </c>
      <c r="K81" s="80">
        <f>SUM(I3:I79)</f>
        <v>0</v>
      </c>
      <c r="L81" s="80">
        <f>ROUND(K81*4%,2)</f>
        <v>0</v>
      </c>
      <c r="M81" s="80">
        <f>K81+L81</f>
        <v>0</v>
      </c>
      <c r="N81" s="63"/>
      <c r="O81" s="29"/>
      <c r="P81" s="30">
        <f t="shared" si="6"/>
        <v>0</v>
      </c>
      <c r="Q81" s="30"/>
      <c r="R81" s="30"/>
      <c r="S81" s="30"/>
      <c r="T81" s="17"/>
    </row>
    <row r="82" spans="1:20" ht="24" hidden="1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6">
        <f>ΣΥΝΟΛΑ!S82</f>
        <v>0</v>
      </c>
      <c r="G82" s="59">
        <f>ΣΥΝΟΛΑ!S82</f>
        <v>0</v>
      </c>
      <c r="H82" s="125">
        <f>ΣΥΝΟΛΑ!AC82</f>
        <v>0</v>
      </c>
      <c r="I82" s="61">
        <f t="shared" ref="I82:I139" si="8">ROUND(G82*H82,2)</f>
        <v>0</v>
      </c>
      <c r="J82" s="62"/>
      <c r="K82" s="63"/>
      <c r="L82" s="63"/>
      <c r="M82" s="63"/>
      <c r="N82" s="69"/>
      <c r="O82" s="29">
        <f t="shared" ref="O82:O122" si="9">(G82*H82)+ROUND(G82*H82*9%,2)</f>
        <v>0</v>
      </c>
      <c r="P82" s="30">
        <f t="shared" si="6"/>
        <v>0</v>
      </c>
      <c r="Q82" s="30"/>
      <c r="R82" s="30"/>
      <c r="S82" s="30"/>
      <c r="T82" s="126"/>
    </row>
    <row r="83" spans="1:20" hidden="1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6">
        <f>ΣΥΝΟΛΑ!S83</f>
        <v>0</v>
      </c>
      <c r="G83" s="59">
        <f>ΣΥΝΟΛΑ!S83</f>
        <v>0</v>
      </c>
      <c r="H83" s="125">
        <f>ΣΥΝΟΛΑ!AC83</f>
        <v>0</v>
      </c>
      <c r="I83" s="61">
        <f t="shared" si="8"/>
        <v>0</v>
      </c>
      <c r="J83" s="62"/>
      <c r="K83" s="63"/>
      <c r="L83" s="63"/>
      <c r="M83" s="63"/>
      <c r="N83" s="69"/>
      <c r="O83" s="29">
        <f t="shared" si="9"/>
        <v>0</v>
      </c>
      <c r="P83" s="30">
        <f t="shared" si="6"/>
        <v>0</v>
      </c>
      <c r="Q83" s="30"/>
      <c r="R83" s="30"/>
      <c r="S83" s="30"/>
      <c r="T83" s="126"/>
    </row>
    <row r="84" spans="1:20" hidden="1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6">
        <f>ΣΥΝΟΛΑ!S84</f>
        <v>0</v>
      </c>
      <c r="G84" s="59">
        <f>ΣΥΝΟΛΑ!S84</f>
        <v>0</v>
      </c>
      <c r="H84" s="125">
        <f>ΣΥΝΟΛΑ!AC84</f>
        <v>0</v>
      </c>
      <c r="I84" s="61">
        <f t="shared" si="8"/>
        <v>0</v>
      </c>
      <c r="J84" s="62"/>
      <c r="K84" s="63"/>
      <c r="L84" s="63"/>
      <c r="M84" s="63"/>
      <c r="N84" s="69"/>
      <c r="O84" s="29">
        <f t="shared" si="9"/>
        <v>0</v>
      </c>
      <c r="P84" s="30">
        <f t="shared" si="6"/>
        <v>0</v>
      </c>
      <c r="Q84" s="30"/>
      <c r="R84" s="30"/>
      <c r="S84" s="30"/>
      <c r="T84" s="126"/>
    </row>
    <row r="85" spans="1:20" ht="24" hidden="1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6">
        <f>ΣΥΝΟΛΑ!S85</f>
        <v>0</v>
      </c>
      <c r="G85" s="59">
        <f>ΣΥΝΟΛΑ!S85</f>
        <v>0</v>
      </c>
      <c r="H85" s="125">
        <f>ΣΥΝΟΛΑ!AC85</f>
        <v>0</v>
      </c>
      <c r="I85" s="61">
        <f t="shared" si="8"/>
        <v>0</v>
      </c>
      <c r="J85" s="62"/>
      <c r="K85" s="63"/>
      <c r="L85" s="63"/>
      <c r="M85" s="63"/>
      <c r="N85" s="69"/>
      <c r="O85" s="29">
        <f t="shared" si="9"/>
        <v>0</v>
      </c>
      <c r="P85" s="30">
        <f t="shared" si="6"/>
        <v>0</v>
      </c>
      <c r="Q85" s="30"/>
      <c r="R85" s="30"/>
      <c r="S85" s="30"/>
      <c r="T85" s="126"/>
    </row>
    <row r="86" spans="1:20" ht="24" hidden="1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6">
        <f>ΣΥΝΟΛΑ!S86</f>
        <v>0</v>
      </c>
      <c r="G86" s="59">
        <f>ΣΥΝΟΛΑ!S86</f>
        <v>0</v>
      </c>
      <c r="H86" s="125">
        <f>ΣΥΝΟΛΑ!AC86</f>
        <v>0</v>
      </c>
      <c r="I86" s="61">
        <f t="shared" si="8"/>
        <v>0</v>
      </c>
      <c r="J86" s="62"/>
      <c r="K86" s="63"/>
      <c r="L86" s="63"/>
      <c r="M86" s="63"/>
      <c r="N86" s="69"/>
      <c r="O86" s="29">
        <f t="shared" si="9"/>
        <v>0</v>
      </c>
      <c r="P86" s="30">
        <f t="shared" si="6"/>
        <v>0</v>
      </c>
      <c r="Q86" s="30"/>
      <c r="R86" s="30"/>
      <c r="S86" s="30"/>
      <c r="T86" s="126"/>
    </row>
    <row r="87" spans="1:20" ht="24" hidden="1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6">
        <f>ΣΥΝΟΛΑ!S87</f>
        <v>0</v>
      </c>
      <c r="G87" s="59">
        <f>ΣΥΝΟΛΑ!S87</f>
        <v>0</v>
      </c>
      <c r="H87" s="125">
        <f>ΣΥΝΟΛΑ!AC87</f>
        <v>0</v>
      </c>
      <c r="I87" s="61">
        <f t="shared" si="8"/>
        <v>0</v>
      </c>
      <c r="J87" s="62"/>
      <c r="K87" s="63"/>
      <c r="L87" s="63"/>
      <c r="M87" s="63"/>
      <c r="N87" s="69"/>
      <c r="O87" s="29">
        <f t="shared" si="9"/>
        <v>0</v>
      </c>
      <c r="P87" s="30">
        <f t="shared" si="6"/>
        <v>0</v>
      </c>
      <c r="Q87" s="30"/>
      <c r="R87" s="30"/>
      <c r="S87" s="30"/>
      <c r="T87" s="126"/>
    </row>
    <row r="88" spans="1:20" hidden="1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6">
        <f>ΣΥΝΟΛΑ!S88</f>
        <v>0</v>
      </c>
      <c r="G88" s="59">
        <f>ΣΥΝΟΛΑ!S88</f>
        <v>0</v>
      </c>
      <c r="H88" s="125">
        <f>ΣΥΝΟΛΑ!AC88</f>
        <v>0</v>
      </c>
      <c r="I88" s="61">
        <f t="shared" si="8"/>
        <v>0</v>
      </c>
      <c r="J88" s="62"/>
      <c r="K88" s="63"/>
      <c r="L88" s="63"/>
      <c r="M88" s="63"/>
      <c r="N88" s="69"/>
      <c r="O88" s="29">
        <f t="shared" si="9"/>
        <v>0</v>
      </c>
      <c r="P88" s="30">
        <f t="shared" si="6"/>
        <v>0</v>
      </c>
      <c r="Q88" s="30"/>
      <c r="R88" s="30"/>
      <c r="S88" s="30"/>
      <c r="T88" s="126"/>
    </row>
    <row r="89" spans="1:20" hidden="1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6">
        <f>ΣΥΝΟΛΑ!S89</f>
        <v>0</v>
      </c>
      <c r="G89" s="59">
        <f>ΣΥΝΟΛΑ!S89</f>
        <v>0</v>
      </c>
      <c r="H89" s="125">
        <f>ΣΥΝΟΛΑ!AC89</f>
        <v>0</v>
      </c>
      <c r="I89" s="61">
        <f t="shared" si="8"/>
        <v>0</v>
      </c>
      <c r="J89" s="62"/>
      <c r="K89" s="63"/>
      <c r="L89" s="63"/>
      <c r="M89" s="63"/>
      <c r="N89" s="69"/>
      <c r="O89" s="29">
        <f t="shared" si="9"/>
        <v>0</v>
      </c>
      <c r="P89" s="30">
        <f t="shared" si="6"/>
        <v>0</v>
      </c>
      <c r="Q89" s="30"/>
      <c r="R89" s="30"/>
      <c r="S89" s="30"/>
      <c r="T89" s="126"/>
    </row>
    <row r="90" spans="1:20" ht="24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6">
        <f>ΣΥΝΟΛΑ!S90</f>
        <v>0</v>
      </c>
      <c r="G90" s="59">
        <f>ΣΥΝΟΛΑ!S90</f>
        <v>0</v>
      </c>
      <c r="H90" s="125">
        <f>ΣΥΝΟΛΑ!AC90</f>
        <v>0</v>
      </c>
      <c r="I90" s="61">
        <f t="shared" si="8"/>
        <v>0</v>
      </c>
      <c r="J90" s="62"/>
      <c r="K90" s="63"/>
      <c r="L90" s="63"/>
      <c r="M90" s="63"/>
      <c r="N90" s="69"/>
      <c r="O90" s="29">
        <f t="shared" si="9"/>
        <v>0</v>
      </c>
      <c r="P90" s="30">
        <f t="shared" si="6"/>
        <v>0</v>
      </c>
      <c r="Q90" s="30"/>
      <c r="R90" s="30"/>
      <c r="S90" s="30"/>
      <c r="T90" s="127"/>
    </row>
    <row r="91" spans="1:20" ht="24" hidden="1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6">
        <f>ΣΥΝΟΛΑ!S91</f>
        <v>0</v>
      </c>
      <c r="G91" s="59">
        <f>ΣΥΝΟΛΑ!S91</f>
        <v>0</v>
      </c>
      <c r="H91" s="125">
        <f>ΣΥΝΟΛΑ!AC91</f>
        <v>0</v>
      </c>
      <c r="I91" s="61">
        <f t="shared" si="8"/>
        <v>0</v>
      </c>
      <c r="J91" s="62"/>
      <c r="K91" s="63"/>
      <c r="L91" s="63"/>
      <c r="M91" s="63"/>
      <c r="N91" s="69"/>
      <c r="O91" s="29">
        <f t="shared" si="9"/>
        <v>0</v>
      </c>
      <c r="P91" s="30">
        <f t="shared" si="6"/>
        <v>0</v>
      </c>
      <c r="Q91" s="30"/>
      <c r="R91" s="30"/>
      <c r="S91" s="30"/>
      <c r="T91" s="126"/>
    </row>
    <row r="92" spans="1:20" ht="24" hidden="1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6">
        <f>ΣΥΝΟΛΑ!S92</f>
        <v>0</v>
      </c>
      <c r="G92" s="59">
        <f>ΣΥΝΟΛΑ!S92</f>
        <v>0</v>
      </c>
      <c r="H92" s="125">
        <f>ΣΥΝΟΛΑ!AC92</f>
        <v>0</v>
      </c>
      <c r="I92" s="61">
        <f t="shared" si="8"/>
        <v>0</v>
      </c>
      <c r="J92" s="62"/>
      <c r="K92" s="63"/>
      <c r="L92" s="63"/>
      <c r="M92" s="63"/>
      <c r="N92" s="69"/>
      <c r="O92" s="29">
        <f t="shared" si="9"/>
        <v>0</v>
      </c>
      <c r="P92" s="30">
        <f t="shared" ref="P92:P123" si="10">SUM(O92:O92)</f>
        <v>0</v>
      </c>
      <c r="Q92" s="30"/>
      <c r="R92" s="30"/>
      <c r="S92" s="30"/>
      <c r="T92" s="126"/>
    </row>
    <row r="93" spans="1:20" hidden="1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6">
        <f>ΣΥΝΟΛΑ!S93</f>
        <v>0</v>
      </c>
      <c r="G93" s="59">
        <f>ΣΥΝΟΛΑ!S93</f>
        <v>0</v>
      </c>
      <c r="H93" s="125">
        <f>ΣΥΝΟΛΑ!AC93</f>
        <v>0</v>
      </c>
      <c r="I93" s="61">
        <f t="shared" si="8"/>
        <v>0</v>
      </c>
      <c r="J93" s="62"/>
      <c r="K93" s="63"/>
      <c r="L93" s="63"/>
      <c r="M93" s="63"/>
      <c r="N93" s="69"/>
      <c r="O93" s="29">
        <f t="shared" si="9"/>
        <v>0</v>
      </c>
      <c r="P93" s="30">
        <f t="shared" si="10"/>
        <v>0</v>
      </c>
      <c r="Q93" s="30"/>
      <c r="R93" s="30"/>
      <c r="S93" s="30"/>
      <c r="T93" s="126"/>
    </row>
    <row r="94" spans="1:20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6">
        <f>ΣΥΝΟΛΑ!S94</f>
        <v>0</v>
      </c>
      <c r="G94" s="59">
        <f>ΣΥΝΟΛΑ!S94</f>
        <v>0</v>
      </c>
      <c r="H94" s="125">
        <f>ΣΥΝΟΛΑ!AC94</f>
        <v>0</v>
      </c>
      <c r="I94" s="61">
        <f t="shared" si="8"/>
        <v>0</v>
      </c>
      <c r="J94" s="62"/>
      <c r="K94" s="63"/>
      <c r="L94" s="63"/>
      <c r="M94" s="63"/>
      <c r="N94" s="69"/>
      <c r="O94" s="29">
        <f t="shared" si="9"/>
        <v>0</v>
      </c>
      <c r="P94" s="30">
        <f t="shared" si="10"/>
        <v>0</v>
      </c>
      <c r="Q94" s="30"/>
      <c r="R94" s="30"/>
      <c r="S94" s="30"/>
      <c r="T94" s="126"/>
    </row>
    <row r="95" spans="1:20" ht="24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6">
        <f>ΣΥΝΟΛΑ!S95</f>
        <v>5</v>
      </c>
      <c r="G95" s="59">
        <f>ΣΥΝΟΛΑ!S95</f>
        <v>5</v>
      </c>
      <c r="H95" s="125">
        <f>ΣΥΝΟΛΑ!AC95</f>
        <v>0</v>
      </c>
      <c r="I95" s="61">
        <f t="shared" si="8"/>
        <v>0</v>
      </c>
      <c r="J95" s="62"/>
      <c r="K95" s="63"/>
      <c r="L95" s="63"/>
      <c r="M95" s="63"/>
      <c r="N95" s="69"/>
      <c r="O95" s="29">
        <f t="shared" si="9"/>
        <v>0</v>
      </c>
      <c r="P95" s="30">
        <f t="shared" si="10"/>
        <v>0</v>
      </c>
      <c r="Q95" s="30"/>
      <c r="R95" s="30"/>
      <c r="S95" s="30"/>
      <c r="T95" s="126"/>
    </row>
    <row r="96" spans="1:20" ht="24" hidden="1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6">
        <f>ΣΥΝΟΛΑ!S96</f>
        <v>0</v>
      </c>
      <c r="G96" s="59">
        <f>ΣΥΝΟΛΑ!S96</f>
        <v>0</v>
      </c>
      <c r="H96" s="125">
        <f>ΣΥΝΟΛΑ!AC96</f>
        <v>0</v>
      </c>
      <c r="I96" s="61">
        <f t="shared" si="8"/>
        <v>0</v>
      </c>
      <c r="J96" s="62"/>
      <c r="K96" s="63"/>
      <c r="L96" s="63"/>
      <c r="M96" s="63"/>
      <c r="N96" s="69"/>
      <c r="O96" s="29">
        <f t="shared" si="9"/>
        <v>0</v>
      </c>
      <c r="P96" s="30">
        <f t="shared" si="10"/>
        <v>0</v>
      </c>
      <c r="Q96" s="30"/>
      <c r="R96" s="30"/>
      <c r="S96" s="30"/>
      <c r="T96" s="126"/>
    </row>
    <row r="97" spans="1:20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6">
        <f>ΣΥΝΟΛΑ!S97</f>
        <v>0</v>
      </c>
      <c r="G97" s="59">
        <f>ΣΥΝΟΛΑ!S97</f>
        <v>0</v>
      </c>
      <c r="H97" s="125">
        <f>ΣΥΝΟΛΑ!AC97</f>
        <v>0</v>
      </c>
      <c r="I97" s="61">
        <f t="shared" si="8"/>
        <v>0</v>
      </c>
      <c r="J97" s="62"/>
      <c r="K97" s="63"/>
      <c r="L97" s="63"/>
      <c r="M97" s="63"/>
      <c r="N97" s="69"/>
      <c r="O97" s="29">
        <f t="shared" si="9"/>
        <v>0</v>
      </c>
      <c r="P97" s="30">
        <f t="shared" si="10"/>
        <v>0</v>
      </c>
      <c r="Q97" s="30"/>
      <c r="R97" s="30"/>
      <c r="S97" s="30"/>
      <c r="T97" s="126"/>
    </row>
    <row r="98" spans="1:20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6">
        <f>ΣΥΝΟΛΑ!S98</f>
        <v>0</v>
      </c>
      <c r="G98" s="59">
        <f>ΣΥΝΟΛΑ!S98</f>
        <v>0</v>
      </c>
      <c r="H98" s="125">
        <f>ΣΥΝΟΛΑ!AC98</f>
        <v>0</v>
      </c>
      <c r="I98" s="61">
        <f t="shared" si="8"/>
        <v>0</v>
      </c>
      <c r="J98" s="62"/>
      <c r="K98" s="63"/>
      <c r="L98" s="63"/>
      <c r="M98" s="63"/>
      <c r="N98" s="69"/>
      <c r="O98" s="29">
        <f t="shared" si="9"/>
        <v>0</v>
      </c>
      <c r="P98" s="30">
        <f t="shared" si="10"/>
        <v>0</v>
      </c>
      <c r="Q98" s="30"/>
      <c r="R98" s="30"/>
      <c r="S98" s="30"/>
      <c r="T98" s="126"/>
    </row>
    <row r="99" spans="1:20" ht="24" hidden="1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6">
        <f>ΣΥΝΟΛΑ!S99</f>
        <v>0</v>
      </c>
      <c r="G99" s="59">
        <f>ΣΥΝΟΛΑ!S99</f>
        <v>0</v>
      </c>
      <c r="H99" s="125">
        <f>ΣΥΝΟΛΑ!AC99</f>
        <v>0</v>
      </c>
      <c r="I99" s="61">
        <f t="shared" si="8"/>
        <v>0</v>
      </c>
      <c r="J99" s="62"/>
      <c r="K99" s="63"/>
      <c r="L99" s="63"/>
      <c r="M99" s="64"/>
      <c r="N99" s="69"/>
      <c r="O99" s="29">
        <f t="shared" si="9"/>
        <v>0</v>
      </c>
      <c r="P99" s="30">
        <f t="shared" si="10"/>
        <v>0</v>
      </c>
      <c r="Q99" s="30"/>
      <c r="R99" s="30"/>
      <c r="S99" s="30"/>
      <c r="T99" s="126"/>
    </row>
    <row r="100" spans="1:20" ht="24" hidden="1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6">
        <f>ΣΥΝΟΛΑ!S100</f>
        <v>0</v>
      </c>
      <c r="G100" s="59">
        <f>ΣΥΝΟΛΑ!S100</f>
        <v>0</v>
      </c>
      <c r="H100" s="125">
        <f>ΣΥΝΟΛΑ!AC100</f>
        <v>0</v>
      </c>
      <c r="I100" s="61">
        <f t="shared" si="8"/>
        <v>0</v>
      </c>
      <c r="J100" s="62"/>
      <c r="K100" s="63"/>
      <c r="L100" s="63"/>
      <c r="M100" s="63"/>
      <c r="N100" s="69"/>
      <c r="O100" s="29">
        <f t="shared" si="9"/>
        <v>0</v>
      </c>
      <c r="P100" s="30">
        <f t="shared" si="10"/>
        <v>0</v>
      </c>
      <c r="Q100" s="30"/>
      <c r="R100" s="30"/>
      <c r="S100" s="30"/>
      <c r="T100" s="126"/>
    </row>
    <row r="101" spans="1:20" hidden="1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6">
        <f>ΣΥΝΟΛΑ!S101</f>
        <v>0</v>
      </c>
      <c r="G101" s="59">
        <f>ΣΥΝΟΛΑ!S101</f>
        <v>0</v>
      </c>
      <c r="H101" s="125">
        <f>ΣΥΝΟΛΑ!AC101</f>
        <v>0</v>
      </c>
      <c r="I101" s="61">
        <f t="shared" si="8"/>
        <v>0</v>
      </c>
      <c r="J101" s="62"/>
      <c r="K101" s="63"/>
      <c r="L101" s="63"/>
      <c r="M101" s="63"/>
      <c r="N101" s="69"/>
      <c r="O101" s="29">
        <f t="shared" si="9"/>
        <v>0</v>
      </c>
      <c r="P101" s="30">
        <f t="shared" si="10"/>
        <v>0</v>
      </c>
      <c r="Q101" s="30"/>
      <c r="R101" s="30"/>
      <c r="S101" s="30"/>
      <c r="T101" s="126"/>
    </row>
    <row r="102" spans="1:20" hidden="1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6">
        <f>ΣΥΝΟΛΑ!S102</f>
        <v>0</v>
      </c>
      <c r="G102" s="59">
        <f>ΣΥΝΟΛΑ!S102</f>
        <v>0</v>
      </c>
      <c r="H102" s="125">
        <f>ΣΥΝΟΛΑ!AC102</f>
        <v>0</v>
      </c>
      <c r="I102" s="61">
        <f t="shared" si="8"/>
        <v>0</v>
      </c>
      <c r="J102" s="62"/>
      <c r="K102" s="63"/>
      <c r="L102" s="63"/>
      <c r="M102" s="63"/>
      <c r="N102" s="69"/>
      <c r="O102" s="29">
        <f t="shared" si="9"/>
        <v>0</v>
      </c>
      <c r="P102" s="30">
        <f t="shared" si="10"/>
        <v>0</v>
      </c>
      <c r="Q102" s="30"/>
      <c r="R102" s="30"/>
      <c r="S102" s="30"/>
      <c r="T102" s="126"/>
    </row>
    <row r="103" spans="1:20" hidden="1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6">
        <f>ΣΥΝΟΛΑ!S103</f>
        <v>0</v>
      </c>
      <c r="G103" s="59">
        <f>ΣΥΝΟΛΑ!S103</f>
        <v>0</v>
      </c>
      <c r="H103" s="125">
        <f>ΣΥΝΟΛΑ!AC103</f>
        <v>0</v>
      </c>
      <c r="I103" s="61">
        <f t="shared" si="8"/>
        <v>0</v>
      </c>
      <c r="J103" s="62"/>
      <c r="K103" s="63"/>
      <c r="L103" s="63"/>
      <c r="M103" s="63"/>
      <c r="N103" s="69"/>
      <c r="O103" s="29">
        <f t="shared" si="9"/>
        <v>0</v>
      </c>
      <c r="P103" s="30">
        <f t="shared" si="10"/>
        <v>0</v>
      </c>
      <c r="Q103" s="30"/>
      <c r="R103" s="30"/>
      <c r="S103" s="30"/>
      <c r="T103" s="126"/>
    </row>
    <row r="104" spans="1:20" hidden="1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6">
        <f>ΣΥΝΟΛΑ!S104</f>
        <v>0</v>
      </c>
      <c r="G104" s="59">
        <f>ΣΥΝΟΛΑ!S104</f>
        <v>0</v>
      </c>
      <c r="H104" s="125">
        <f>ΣΥΝΟΛΑ!AC104</f>
        <v>0</v>
      </c>
      <c r="I104" s="61">
        <f t="shared" si="8"/>
        <v>0</v>
      </c>
      <c r="J104" s="62"/>
      <c r="K104" s="63"/>
      <c r="L104" s="63"/>
      <c r="M104" s="63"/>
      <c r="N104" s="69"/>
      <c r="O104" s="29">
        <f t="shared" si="9"/>
        <v>0</v>
      </c>
      <c r="P104" s="30">
        <f t="shared" si="10"/>
        <v>0</v>
      </c>
      <c r="Q104" s="30"/>
      <c r="R104" s="30"/>
      <c r="S104" s="30"/>
      <c r="T104" s="126"/>
    </row>
    <row r="105" spans="1:20" hidden="1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6">
        <f>ΣΥΝΟΛΑ!S105</f>
        <v>0</v>
      </c>
      <c r="G105" s="59">
        <f>ΣΥΝΟΛΑ!S105</f>
        <v>0</v>
      </c>
      <c r="H105" s="125">
        <f>ΣΥΝΟΛΑ!AC105</f>
        <v>0</v>
      </c>
      <c r="I105" s="61">
        <f t="shared" si="8"/>
        <v>0</v>
      </c>
      <c r="J105" s="62"/>
      <c r="K105" s="63"/>
      <c r="L105" s="63"/>
      <c r="M105" s="63"/>
      <c r="N105" s="69"/>
      <c r="O105" s="29">
        <f t="shared" si="9"/>
        <v>0</v>
      </c>
      <c r="P105" s="30">
        <f t="shared" si="10"/>
        <v>0</v>
      </c>
      <c r="Q105" s="30"/>
      <c r="R105" s="30"/>
      <c r="S105" s="30"/>
      <c r="T105" s="126"/>
    </row>
    <row r="106" spans="1:20" hidden="1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6">
        <f>ΣΥΝΟΛΑ!S106</f>
        <v>0</v>
      </c>
      <c r="G106" s="59">
        <f>ΣΥΝΟΛΑ!S106</f>
        <v>0</v>
      </c>
      <c r="H106" s="125">
        <f>ΣΥΝΟΛΑ!AC106</f>
        <v>0</v>
      </c>
      <c r="I106" s="61">
        <f t="shared" si="8"/>
        <v>0</v>
      </c>
      <c r="J106" s="62"/>
      <c r="K106" s="63"/>
      <c r="L106" s="63"/>
      <c r="M106" s="63"/>
      <c r="N106" s="69"/>
      <c r="O106" s="29">
        <f t="shared" si="9"/>
        <v>0</v>
      </c>
      <c r="P106" s="30">
        <f t="shared" si="10"/>
        <v>0</v>
      </c>
      <c r="Q106" s="30"/>
      <c r="R106" s="30"/>
      <c r="S106" s="30"/>
      <c r="T106" s="126"/>
    </row>
    <row r="107" spans="1:20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6">
        <f>ΣΥΝΟΛΑ!S107</f>
        <v>0</v>
      </c>
      <c r="G107" s="59">
        <f>ΣΥΝΟΛΑ!S107</f>
        <v>0</v>
      </c>
      <c r="H107" s="125">
        <f>ΣΥΝΟΛΑ!AC107</f>
        <v>0</v>
      </c>
      <c r="I107" s="61">
        <f t="shared" si="8"/>
        <v>0</v>
      </c>
      <c r="J107" s="62"/>
      <c r="K107" s="63"/>
      <c r="L107" s="63"/>
      <c r="M107" s="63"/>
      <c r="N107" s="69"/>
      <c r="O107" s="29">
        <f t="shared" si="9"/>
        <v>0</v>
      </c>
      <c r="P107" s="30">
        <f t="shared" si="10"/>
        <v>0</v>
      </c>
      <c r="Q107" s="30"/>
      <c r="R107" s="30"/>
      <c r="S107" s="30"/>
      <c r="T107" s="126"/>
    </row>
    <row r="108" spans="1:20" hidden="1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6">
        <f>ΣΥΝΟΛΑ!S108</f>
        <v>0</v>
      </c>
      <c r="G108" s="59">
        <f>ΣΥΝΟΛΑ!S108</f>
        <v>0</v>
      </c>
      <c r="H108" s="125">
        <f>ΣΥΝΟΛΑ!AC108</f>
        <v>0</v>
      </c>
      <c r="I108" s="61">
        <f t="shared" si="8"/>
        <v>0</v>
      </c>
      <c r="J108" s="62"/>
      <c r="K108" s="63"/>
      <c r="L108" s="63"/>
      <c r="M108" s="63"/>
      <c r="N108" s="69"/>
      <c r="O108" s="29">
        <f t="shared" si="9"/>
        <v>0</v>
      </c>
      <c r="P108" s="30">
        <f t="shared" si="10"/>
        <v>0</v>
      </c>
      <c r="Q108" s="30"/>
      <c r="R108" s="30"/>
      <c r="S108" s="30"/>
      <c r="T108" s="126"/>
    </row>
    <row r="109" spans="1:20" hidden="1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6">
        <f>ΣΥΝΟΛΑ!S109</f>
        <v>0</v>
      </c>
      <c r="G109" s="59">
        <f>ΣΥΝΟΛΑ!S109</f>
        <v>0</v>
      </c>
      <c r="H109" s="125">
        <f>ΣΥΝΟΛΑ!AC109</f>
        <v>0</v>
      </c>
      <c r="I109" s="61">
        <f t="shared" si="8"/>
        <v>0</v>
      </c>
      <c r="J109" s="62"/>
      <c r="K109" s="63"/>
      <c r="L109" s="63"/>
      <c r="M109" s="63"/>
      <c r="N109" s="69"/>
      <c r="O109" s="29">
        <f t="shared" si="9"/>
        <v>0</v>
      </c>
      <c r="P109" s="30">
        <f t="shared" si="10"/>
        <v>0</v>
      </c>
      <c r="Q109" s="30"/>
      <c r="R109" s="30"/>
      <c r="S109" s="30"/>
      <c r="T109" s="126"/>
    </row>
    <row r="110" spans="1:20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6">
        <f>ΣΥΝΟΛΑ!S110</f>
        <v>0</v>
      </c>
      <c r="G110" s="59">
        <f>ΣΥΝΟΛΑ!S110</f>
        <v>0</v>
      </c>
      <c r="H110" s="125">
        <f>ΣΥΝΟΛΑ!AC110</f>
        <v>0</v>
      </c>
      <c r="I110" s="61">
        <f t="shared" si="8"/>
        <v>0</v>
      </c>
      <c r="J110" s="62"/>
      <c r="K110" s="63"/>
      <c r="L110" s="63"/>
      <c r="M110" s="63"/>
      <c r="N110" s="69"/>
      <c r="O110" s="29">
        <f t="shared" si="9"/>
        <v>0</v>
      </c>
      <c r="P110" s="30">
        <f t="shared" si="10"/>
        <v>0</v>
      </c>
      <c r="Q110" s="30"/>
      <c r="R110" s="30"/>
      <c r="S110" s="30"/>
      <c r="T110" s="126"/>
    </row>
    <row r="111" spans="1:20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6">
        <f>ΣΥΝΟΛΑ!S111</f>
        <v>0</v>
      </c>
      <c r="G111" s="59">
        <f>ΣΥΝΟΛΑ!S111</f>
        <v>0</v>
      </c>
      <c r="H111" s="125">
        <f>ΣΥΝΟΛΑ!AC111</f>
        <v>0</v>
      </c>
      <c r="I111" s="61">
        <f t="shared" si="8"/>
        <v>0</v>
      </c>
      <c r="J111" s="62"/>
      <c r="K111" s="63"/>
      <c r="L111" s="63"/>
      <c r="M111" s="63"/>
      <c r="N111" s="69"/>
      <c r="O111" s="29">
        <f t="shared" si="9"/>
        <v>0</v>
      </c>
      <c r="P111" s="30">
        <f t="shared" si="10"/>
        <v>0</v>
      </c>
      <c r="Q111" s="30"/>
      <c r="R111" s="30"/>
      <c r="S111" s="30"/>
      <c r="T111" s="126"/>
    </row>
    <row r="112" spans="1:20" ht="24" hidden="1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6">
        <f>ΣΥΝΟΛΑ!S112</f>
        <v>0</v>
      </c>
      <c r="G112" s="59">
        <f>ΣΥΝΟΛΑ!S112</f>
        <v>0</v>
      </c>
      <c r="H112" s="125">
        <f>ΣΥΝΟΛΑ!AC112</f>
        <v>0</v>
      </c>
      <c r="I112" s="61">
        <f t="shared" si="8"/>
        <v>0</v>
      </c>
      <c r="J112" s="62"/>
      <c r="K112" s="63"/>
      <c r="L112" s="63"/>
      <c r="M112" s="63"/>
      <c r="N112" s="69"/>
      <c r="O112" s="29">
        <f t="shared" si="9"/>
        <v>0</v>
      </c>
      <c r="P112" s="30">
        <f t="shared" si="10"/>
        <v>0</v>
      </c>
      <c r="Q112" s="30"/>
      <c r="R112" s="30"/>
      <c r="S112" s="30"/>
      <c r="T112" s="126"/>
    </row>
    <row r="113" spans="1:20" ht="12.75" thickBot="1" x14ac:dyDescent="0.25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6">
        <f>ΣΥΝΟΛΑ!S113</f>
        <v>2</v>
      </c>
      <c r="G113" s="59">
        <f>ΣΥΝΟΛΑ!S113</f>
        <v>2</v>
      </c>
      <c r="H113" s="125">
        <f>ΣΥΝΟΛΑ!AC113</f>
        <v>0</v>
      </c>
      <c r="I113" s="61">
        <f t="shared" si="8"/>
        <v>0</v>
      </c>
      <c r="J113" s="62"/>
      <c r="K113" s="63"/>
      <c r="L113" s="63"/>
      <c r="M113" s="63"/>
      <c r="N113" s="69"/>
      <c r="O113" s="29">
        <f t="shared" si="9"/>
        <v>0</v>
      </c>
      <c r="P113" s="30">
        <f t="shared" si="10"/>
        <v>0</v>
      </c>
      <c r="Q113" s="30"/>
      <c r="R113" s="30"/>
      <c r="S113" s="30"/>
      <c r="T113" s="126"/>
    </row>
    <row r="114" spans="1:20" ht="12.75" hidden="1" thickBot="1" x14ac:dyDescent="0.25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6">
        <f>ΣΥΝΟΛΑ!S114</f>
        <v>0</v>
      </c>
      <c r="G114" s="59">
        <f>ΣΥΝΟΛΑ!S114</f>
        <v>0</v>
      </c>
      <c r="H114" s="125">
        <f>ΣΥΝΟΛΑ!AC114</f>
        <v>0</v>
      </c>
      <c r="I114" s="61">
        <f t="shared" si="8"/>
        <v>0</v>
      </c>
      <c r="J114" s="62"/>
      <c r="K114" s="63"/>
      <c r="L114" s="63"/>
      <c r="M114" s="63"/>
      <c r="N114" s="69"/>
      <c r="O114" s="29">
        <f t="shared" si="9"/>
        <v>0</v>
      </c>
      <c r="P114" s="30">
        <f t="shared" si="10"/>
        <v>0</v>
      </c>
      <c r="Q114" s="30"/>
      <c r="R114" s="30"/>
      <c r="S114" s="30"/>
      <c r="T114" s="126"/>
    </row>
    <row r="115" spans="1:20" ht="24.75" hidden="1" thickBot="1" x14ac:dyDescent="0.25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6">
        <f>ΣΥΝΟΛΑ!S115</f>
        <v>0</v>
      </c>
      <c r="G115" s="59">
        <f>ΣΥΝΟΛΑ!S115</f>
        <v>0</v>
      </c>
      <c r="H115" s="125">
        <f>ΣΥΝΟΛΑ!AC115</f>
        <v>0</v>
      </c>
      <c r="I115" s="61">
        <f t="shared" si="8"/>
        <v>0</v>
      </c>
      <c r="J115" s="62"/>
      <c r="K115" s="63"/>
      <c r="L115" s="63"/>
      <c r="M115" s="63"/>
      <c r="N115" s="69"/>
      <c r="O115" s="29">
        <f t="shared" si="9"/>
        <v>0</v>
      </c>
      <c r="P115" s="30">
        <f t="shared" si="10"/>
        <v>0</v>
      </c>
      <c r="Q115" s="30"/>
      <c r="R115" s="30"/>
      <c r="S115" s="30"/>
      <c r="T115" s="126"/>
    </row>
    <row r="116" spans="1:20" ht="12.75" hidden="1" thickBot="1" x14ac:dyDescent="0.25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6">
        <f>ΣΥΝΟΛΑ!S116</f>
        <v>0</v>
      </c>
      <c r="G116" s="59">
        <f>ΣΥΝΟΛΑ!S116</f>
        <v>0</v>
      </c>
      <c r="H116" s="125">
        <f>ΣΥΝΟΛΑ!AC116</f>
        <v>0</v>
      </c>
      <c r="I116" s="61">
        <f t="shared" si="8"/>
        <v>0</v>
      </c>
      <c r="J116" s="62"/>
      <c r="K116" s="63"/>
      <c r="L116" s="63"/>
      <c r="M116" s="63"/>
      <c r="N116" s="69"/>
      <c r="O116" s="29">
        <f t="shared" si="9"/>
        <v>0</v>
      </c>
      <c r="P116" s="30">
        <f t="shared" si="10"/>
        <v>0</v>
      </c>
      <c r="Q116" s="30"/>
      <c r="R116" s="30"/>
      <c r="S116" s="30"/>
      <c r="T116" s="126"/>
    </row>
    <row r="117" spans="1:20" ht="24.75" hidden="1" thickBot="1" x14ac:dyDescent="0.25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6">
        <f>ΣΥΝΟΛΑ!S117</f>
        <v>0</v>
      </c>
      <c r="G117" s="59">
        <f>ΣΥΝΟΛΑ!S117</f>
        <v>0</v>
      </c>
      <c r="H117" s="125">
        <f>ΣΥΝΟΛΑ!AC117</f>
        <v>0</v>
      </c>
      <c r="I117" s="61">
        <f t="shared" si="8"/>
        <v>0</v>
      </c>
      <c r="J117" s="62"/>
      <c r="K117" s="63"/>
      <c r="L117" s="63"/>
      <c r="M117" s="63"/>
      <c r="N117" s="69"/>
      <c r="O117" s="29">
        <f t="shared" si="9"/>
        <v>0</v>
      </c>
      <c r="P117" s="30">
        <f t="shared" si="10"/>
        <v>0</v>
      </c>
      <c r="Q117" s="30"/>
      <c r="R117" s="30"/>
      <c r="S117" s="30"/>
      <c r="T117" s="126"/>
    </row>
    <row r="118" spans="1:20" ht="24.75" hidden="1" thickBot="1" x14ac:dyDescent="0.25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6">
        <f>ΣΥΝΟΛΑ!S118</f>
        <v>0</v>
      </c>
      <c r="G118" s="59">
        <f>ΣΥΝΟΛΑ!S118</f>
        <v>0</v>
      </c>
      <c r="H118" s="125">
        <f>ΣΥΝΟΛΑ!AC118</f>
        <v>0</v>
      </c>
      <c r="I118" s="61">
        <f t="shared" si="8"/>
        <v>0</v>
      </c>
      <c r="J118" s="62"/>
      <c r="K118" s="63"/>
      <c r="L118" s="63"/>
      <c r="M118" s="64"/>
      <c r="N118" s="69"/>
      <c r="O118" s="29">
        <f t="shared" si="9"/>
        <v>0</v>
      </c>
      <c r="P118" s="30">
        <f t="shared" si="10"/>
        <v>0</v>
      </c>
      <c r="Q118" s="30"/>
      <c r="R118" s="30"/>
      <c r="S118" s="30"/>
      <c r="T118" s="126"/>
    </row>
    <row r="119" spans="1:20" ht="24.75" hidden="1" thickBot="1" x14ac:dyDescent="0.25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6">
        <f>ΣΥΝΟΛΑ!S119</f>
        <v>0</v>
      </c>
      <c r="G119" s="59">
        <f>ΣΥΝΟΛΑ!S119</f>
        <v>0</v>
      </c>
      <c r="H119" s="125">
        <f>ΣΥΝΟΛΑ!AC119</f>
        <v>0</v>
      </c>
      <c r="I119" s="61">
        <f t="shared" si="8"/>
        <v>0</v>
      </c>
      <c r="J119" s="62"/>
      <c r="K119" s="63"/>
      <c r="L119" s="63"/>
      <c r="M119" s="63"/>
      <c r="N119" s="69"/>
      <c r="O119" s="29">
        <f t="shared" si="9"/>
        <v>0</v>
      </c>
      <c r="P119" s="30">
        <f t="shared" si="10"/>
        <v>0</v>
      </c>
      <c r="Q119" s="30"/>
      <c r="R119" s="30"/>
      <c r="S119" s="30"/>
      <c r="T119" s="128"/>
    </row>
    <row r="120" spans="1:20" ht="12.75" hidden="1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6">
        <f>ΣΥΝΟΛΑ!S120</f>
        <v>0</v>
      </c>
      <c r="G120" s="59">
        <f>ΣΥΝΟΛΑ!S120</f>
        <v>0</v>
      </c>
      <c r="H120" s="125">
        <f>ΣΥΝΟΛΑ!AC120</f>
        <v>0</v>
      </c>
      <c r="I120" s="61">
        <f t="shared" si="8"/>
        <v>0</v>
      </c>
      <c r="J120" s="62"/>
      <c r="K120" s="63"/>
      <c r="L120" s="63"/>
      <c r="M120" s="63"/>
      <c r="N120" s="69"/>
      <c r="O120" s="29">
        <f t="shared" si="9"/>
        <v>0</v>
      </c>
      <c r="P120" s="30">
        <f t="shared" si="10"/>
        <v>0</v>
      </c>
      <c r="Q120" s="30"/>
      <c r="R120" s="30"/>
      <c r="S120" s="30"/>
      <c r="T120" s="128"/>
    </row>
    <row r="121" spans="1:20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6">
        <f>ΣΥΝΟΛΑ!S121</f>
        <v>0</v>
      </c>
      <c r="G121" s="59">
        <f>ΣΥΝΟΛΑ!S121</f>
        <v>0</v>
      </c>
      <c r="H121" s="125">
        <f>ΣΥΝΟΛΑ!AC121</f>
        <v>0</v>
      </c>
      <c r="I121" s="61">
        <f t="shared" si="8"/>
        <v>0</v>
      </c>
      <c r="J121" s="62"/>
      <c r="K121" s="63"/>
      <c r="L121" s="63"/>
      <c r="M121" s="63"/>
      <c r="N121" s="69"/>
      <c r="O121" s="29">
        <f t="shared" si="9"/>
        <v>0</v>
      </c>
      <c r="P121" s="30">
        <f t="shared" si="10"/>
        <v>0</v>
      </c>
      <c r="Q121" s="30"/>
      <c r="R121" s="30"/>
      <c r="S121" s="30"/>
      <c r="T121" s="126"/>
    </row>
    <row r="122" spans="1:20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56">
        <f>ΣΥΝΟΛΑ!S122</f>
        <v>0</v>
      </c>
      <c r="G122" s="134">
        <f>ΣΥΝΟΛΑ!S122</f>
        <v>0</v>
      </c>
      <c r="H122" s="136">
        <f>ΣΥΝΟΛΑ!AC122</f>
        <v>0</v>
      </c>
      <c r="I122" s="137">
        <f t="shared" si="8"/>
        <v>0</v>
      </c>
      <c r="J122" s="138"/>
      <c r="K122" s="77"/>
      <c r="L122" s="77"/>
      <c r="M122" s="63"/>
      <c r="N122" s="69"/>
      <c r="O122" s="29">
        <f t="shared" si="9"/>
        <v>0</v>
      </c>
      <c r="P122" s="30">
        <f t="shared" si="10"/>
        <v>0</v>
      </c>
      <c r="Q122" s="30"/>
      <c r="R122" s="30"/>
      <c r="S122" s="30"/>
      <c r="T122" s="126"/>
    </row>
    <row r="123" spans="1:20" ht="24.75" thickBot="1" x14ac:dyDescent="0.25">
      <c r="A123" s="177"/>
      <c r="B123" s="178"/>
      <c r="C123" s="179"/>
      <c r="D123" s="59"/>
      <c r="E123" s="179"/>
      <c r="F123" s="154" t="s">
        <v>138</v>
      </c>
      <c r="G123" s="171" t="s">
        <v>138</v>
      </c>
      <c r="H123" s="172" t="s">
        <v>138</v>
      </c>
      <c r="I123" s="173" t="s">
        <v>138</v>
      </c>
      <c r="J123" s="42" t="s">
        <v>413</v>
      </c>
      <c r="K123" s="42" t="s">
        <v>174</v>
      </c>
      <c r="L123" s="42" t="s">
        <v>205</v>
      </c>
      <c r="M123" s="42" t="s">
        <v>143</v>
      </c>
      <c r="N123" s="70"/>
      <c r="O123" s="29"/>
      <c r="P123" s="30">
        <f t="shared" si="10"/>
        <v>0</v>
      </c>
      <c r="Q123" s="30">
        <f>SUM(P82:P122)</f>
        <v>0</v>
      </c>
      <c r="R123" s="30"/>
      <c r="S123" s="30"/>
      <c r="T123" s="17"/>
    </row>
    <row r="124" spans="1:20" ht="22.5" customHeight="1" thickBot="1" x14ac:dyDescent="0.25">
      <c r="A124" s="180"/>
      <c r="B124" s="181"/>
      <c r="C124" s="174"/>
      <c r="D124" s="72"/>
      <c r="E124" s="174"/>
      <c r="F124" s="185" t="s">
        <v>138</v>
      </c>
      <c r="G124" s="174" t="s">
        <v>138</v>
      </c>
      <c r="H124" s="175" t="s">
        <v>138</v>
      </c>
      <c r="I124" s="176" t="s">
        <v>138</v>
      </c>
      <c r="J124" s="79">
        <f>SUM(G82:G122)</f>
        <v>7</v>
      </c>
      <c r="K124" s="80">
        <f>SUM(I82:I122)</f>
        <v>0</v>
      </c>
      <c r="L124" s="80">
        <f>ROUND(K124*9%,2)</f>
        <v>0</v>
      </c>
      <c r="M124" s="80">
        <f>K124+L124</f>
        <v>0</v>
      </c>
      <c r="N124" s="70"/>
      <c r="O124" s="29"/>
      <c r="P124" s="30">
        <f t="shared" ref="P124:P151" si="11">SUM(O124:O124)</f>
        <v>0</v>
      </c>
      <c r="Q124" s="30"/>
      <c r="R124" s="30"/>
      <c r="S124" s="30"/>
      <c r="T124" s="17"/>
    </row>
    <row r="125" spans="1:20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6">
        <f>ΣΥΝΟΛΑ!S125</f>
        <v>0</v>
      </c>
      <c r="G125" s="59">
        <f>ΣΥΝΟΛΑ!S125</f>
        <v>0</v>
      </c>
      <c r="H125" s="125">
        <f>ΣΥΝΟΛΑ!AC125</f>
        <v>0</v>
      </c>
      <c r="I125" s="61">
        <f t="shared" si="8"/>
        <v>0</v>
      </c>
      <c r="J125" s="62"/>
      <c r="K125" s="63"/>
      <c r="L125" s="63"/>
      <c r="M125" s="63"/>
      <c r="N125" s="69"/>
      <c r="O125" s="29">
        <f t="shared" ref="O125:O160" si="12">(G125*H125)+ROUND(G125*H125*17%,2)</f>
        <v>0</v>
      </c>
      <c r="P125" s="30">
        <f t="shared" si="11"/>
        <v>0</v>
      </c>
      <c r="Q125" s="30"/>
      <c r="R125" s="30"/>
      <c r="S125" s="30"/>
      <c r="T125" s="126"/>
    </row>
    <row r="126" spans="1:20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6">
        <f>ΣΥΝΟΛΑ!S126</f>
        <v>0</v>
      </c>
      <c r="G126" s="59">
        <f>ΣΥΝΟΛΑ!S126</f>
        <v>0</v>
      </c>
      <c r="H126" s="125">
        <f>ΣΥΝΟΛΑ!AC126</f>
        <v>0</v>
      </c>
      <c r="I126" s="61">
        <f t="shared" si="8"/>
        <v>0</v>
      </c>
      <c r="J126" s="62"/>
      <c r="K126" s="63"/>
      <c r="L126" s="63"/>
      <c r="M126" s="63"/>
      <c r="N126" s="69"/>
      <c r="O126" s="29">
        <f t="shared" si="12"/>
        <v>0</v>
      </c>
      <c r="P126" s="30">
        <f t="shared" si="11"/>
        <v>0</v>
      </c>
      <c r="Q126" s="30"/>
      <c r="R126" s="30"/>
      <c r="S126" s="30"/>
      <c r="T126" s="126"/>
    </row>
    <row r="127" spans="1:20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6">
        <f>ΣΥΝΟΛΑ!S127</f>
        <v>0</v>
      </c>
      <c r="G127" s="59">
        <f>ΣΥΝΟΛΑ!S127</f>
        <v>0</v>
      </c>
      <c r="H127" s="125">
        <f>ΣΥΝΟΛΑ!AC127</f>
        <v>0</v>
      </c>
      <c r="I127" s="61">
        <f t="shared" si="8"/>
        <v>0</v>
      </c>
      <c r="J127" s="62"/>
      <c r="K127" s="63"/>
      <c r="L127" s="63"/>
      <c r="M127" s="63"/>
      <c r="N127" s="69"/>
      <c r="O127" s="29">
        <f t="shared" si="12"/>
        <v>0</v>
      </c>
      <c r="P127" s="30">
        <f t="shared" si="11"/>
        <v>0</v>
      </c>
      <c r="Q127" s="30"/>
      <c r="R127" s="30"/>
      <c r="S127" s="30"/>
      <c r="T127" s="126"/>
    </row>
    <row r="128" spans="1:20" ht="24" hidden="1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6">
        <f>ΣΥΝΟΛΑ!S128</f>
        <v>0</v>
      </c>
      <c r="G128" s="59">
        <f>ΣΥΝΟΛΑ!S128</f>
        <v>0</v>
      </c>
      <c r="H128" s="125">
        <f>ΣΥΝΟΛΑ!AC128</f>
        <v>0</v>
      </c>
      <c r="I128" s="61">
        <f t="shared" si="8"/>
        <v>0</v>
      </c>
      <c r="J128" s="62"/>
      <c r="K128" s="63"/>
      <c r="L128" s="63"/>
      <c r="M128" s="63"/>
      <c r="N128" s="69"/>
      <c r="O128" s="29">
        <f t="shared" si="12"/>
        <v>0</v>
      </c>
      <c r="P128" s="30">
        <f t="shared" si="11"/>
        <v>0</v>
      </c>
      <c r="Q128" s="30"/>
      <c r="R128" s="30"/>
      <c r="S128" s="30"/>
      <c r="T128" s="126"/>
    </row>
    <row r="129" spans="1:20" hidden="1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6">
        <f>ΣΥΝΟΛΑ!S129</f>
        <v>0</v>
      </c>
      <c r="G129" s="59">
        <f>ΣΥΝΟΛΑ!S129</f>
        <v>0</v>
      </c>
      <c r="H129" s="125">
        <f>ΣΥΝΟΛΑ!AC129</f>
        <v>0</v>
      </c>
      <c r="I129" s="61">
        <f t="shared" si="8"/>
        <v>0</v>
      </c>
      <c r="J129" s="62"/>
      <c r="K129" s="63"/>
      <c r="L129" s="63"/>
      <c r="M129" s="63"/>
      <c r="N129" s="69"/>
      <c r="O129" s="29">
        <f t="shared" si="12"/>
        <v>0</v>
      </c>
      <c r="P129" s="30">
        <f t="shared" si="11"/>
        <v>0</v>
      </c>
      <c r="Q129" s="30"/>
      <c r="R129" s="30"/>
      <c r="S129" s="30"/>
      <c r="T129" s="126"/>
    </row>
    <row r="130" spans="1:20" ht="24" hidden="1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6">
        <f>ΣΥΝΟΛΑ!S130</f>
        <v>0</v>
      </c>
      <c r="G130" s="59">
        <f>ΣΥΝΟΛΑ!S130</f>
        <v>0</v>
      </c>
      <c r="H130" s="125">
        <f>ΣΥΝΟΛΑ!AC130</f>
        <v>0</v>
      </c>
      <c r="I130" s="61">
        <f t="shared" si="8"/>
        <v>0</v>
      </c>
      <c r="J130" s="62"/>
      <c r="K130" s="63"/>
      <c r="L130" s="63"/>
      <c r="M130" s="64"/>
      <c r="N130" s="69"/>
      <c r="O130" s="29">
        <f t="shared" si="12"/>
        <v>0</v>
      </c>
      <c r="P130" s="30">
        <f t="shared" si="11"/>
        <v>0</v>
      </c>
      <c r="Q130" s="30"/>
      <c r="R130" s="30"/>
      <c r="S130" s="30"/>
      <c r="T130" s="126"/>
    </row>
    <row r="131" spans="1:20" hidden="1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6">
        <f>ΣΥΝΟΛΑ!S131</f>
        <v>0</v>
      </c>
      <c r="G131" s="59">
        <f>ΣΥΝΟΛΑ!S131</f>
        <v>0</v>
      </c>
      <c r="H131" s="125">
        <f>ΣΥΝΟΛΑ!AC131</f>
        <v>0</v>
      </c>
      <c r="I131" s="61">
        <f t="shared" si="8"/>
        <v>0</v>
      </c>
      <c r="J131" s="62"/>
      <c r="K131" s="63"/>
      <c r="L131" s="63"/>
      <c r="M131" s="63"/>
      <c r="N131" s="69"/>
      <c r="O131" s="29">
        <f t="shared" si="12"/>
        <v>0</v>
      </c>
      <c r="P131" s="30">
        <f t="shared" si="11"/>
        <v>0</v>
      </c>
      <c r="Q131" s="30"/>
      <c r="R131" s="30"/>
      <c r="S131" s="30"/>
      <c r="T131" s="126"/>
    </row>
    <row r="132" spans="1:20" hidden="1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6">
        <f>ΣΥΝΟΛΑ!S132</f>
        <v>0</v>
      </c>
      <c r="G132" s="59">
        <f>ΣΥΝΟΛΑ!S132</f>
        <v>0</v>
      </c>
      <c r="H132" s="125">
        <f>ΣΥΝΟΛΑ!AC132</f>
        <v>0</v>
      </c>
      <c r="I132" s="61">
        <f t="shared" si="8"/>
        <v>0</v>
      </c>
      <c r="J132" s="62"/>
      <c r="K132" s="63"/>
      <c r="L132" s="63"/>
      <c r="M132" s="63"/>
      <c r="N132" s="69"/>
      <c r="O132" s="29">
        <f t="shared" si="12"/>
        <v>0</v>
      </c>
      <c r="P132" s="30">
        <f t="shared" si="11"/>
        <v>0</v>
      </c>
      <c r="Q132" s="30"/>
      <c r="R132" s="30"/>
      <c r="S132" s="30"/>
      <c r="T132" s="126"/>
    </row>
    <row r="133" spans="1:20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6">
        <f>ΣΥΝΟΛΑ!S133</f>
        <v>0</v>
      </c>
      <c r="G133" s="59">
        <f>ΣΥΝΟΛΑ!S133</f>
        <v>0</v>
      </c>
      <c r="H133" s="125">
        <f>ΣΥΝΟΛΑ!AC133</f>
        <v>0</v>
      </c>
      <c r="I133" s="61">
        <f t="shared" si="8"/>
        <v>0</v>
      </c>
      <c r="J133" s="62"/>
      <c r="K133" s="63"/>
      <c r="L133" s="63"/>
      <c r="M133" s="63"/>
      <c r="N133" s="69"/>
      <c r="O133" s="29">
        <f t="shared" si="12"/>
        <v>0</v>
      </c>
      <c r="P133" s="30">
        <f t="shared" si="11"/>
        <v>0</v>
      </c>
      <c r="Q133" s="30"/>
      <c r="R133" s="30"/>
      <c r="S133" s="30"/>
      <c r="T133" s="126"/>
    </row>
    <row r="134" spans="1:20" ht="36.75" thickBot="1" x14ac:dyDescent="0.25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6">
        <f>ΣΥΝΟΛΑ!S134</f>
        <v>3</v>
      </c>
      <c r="G134" s="59">
        <f>ΣΥΝΟΛΑ!S134</f>
        <v>3</v>
      </c>
      <c r="H134" s="125">
        <f>ΣΥΝΟΛΑ!AC134</f>
        <v>0</v>
      </c>
      <c r="I134" s="61">
        <f t="shared" si="8"/>
        <v>0</v>
      </c>
      <c r="J134" s="62"/>
      <c r="K134" s="63"/>
      <c r="L134" s="63"/>
      <c r="M134" s="63"/>
      <c r="N134" s="69"/>
      <c r="O134" s="29">
        <f t="shared" si="12"/>
        <v>0</v>
      </c>
      <c r="P134" s="30">
        <f t="shared" si="11"/>
        <v>0</v>
      </c>
      <c r="Q134" s="30"/>
      <c r="R134" s="30"/>
      <c r="S134" s="30"/>
      <c r="T134" s="126"/>
    </row>
    <row r="135" spans="1:20" ht="12.75" hidden="1" thickBot="1" x14ac:dyDescent="0.25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6">
        <f>ΣΥΝΟΛΑ!S135</f>
        <v>0</v>
      </c>
      <c r="G135" s="59">
        <f>ΣΥΝΟΛΑ!S135</f>
        <v>0</v>
      </c>
      <c r="H135" s="125">
        <f>ΣΥΝΟΛΑ!AC135</f>
        <v>0</v>
      </c>
      <c r="I135" s="61">
        <f t="shared" si="8"/>
        <v>0</v>
      </c>
      <c r="J135" s="62"/>
      <c r="K135" s="63"/>
      <c r="L135" s="63"/>
      <c r="M135" s="63"/>
      <c r="N135" s="69"/>
      <c r="O135" s="29">
        <f t="shared" si="12"/>
        <v>0</v>
      </c>
      <c r="P135" s="30">
        <f t="shared" si="11"/>
        <v>0</v>
      </c>
      <c r="Q135" s="30"/>
      <c r="R135" s="30"/>
      <c r="S135" s="30"/>
      <c r="T135" s="126"/>
    </row>
    <row r="136" spans="1:20" ht="12.75" hidden="1" thickBot="1" x14ac:dyDescent="0.25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6">
        <f>ΣΥΝΟΛΑ!S136</f>
        <v>0</v>
      </c>
      <c r="G136" s="59">
        <f>ΣΥΝΟΛΑ!S136</f>
        <v>0</v>
      </c>
      <c r="H136" s="125">
        <f>ΣΥΝΟΛΑ!AC136</f>
        <v>0</v>
      </c>
      <c r="I136" s="61">
        <f t="shared" si="8"/>
        <v>0</v>
      </c>
      <c r="J136" s="62"/>
      <c r="K136" s="63"/>
      <c r="L136" s="63"/>
      <c r="M136" s="63"/>
      <c r="N136" s="69"/>
      <c r="O136" s="29">
        <f t="shared" si="12"/>
        <v>0</v>
      </c>
      <c r="P136" s="30">
        <f t="shared" si="11"/>
        <v>0</v>
      </c>
      <c r="Q136" s="30"/>
      <c r="R136" s="30"/>
      <c r="S136" s="30"/>
      <c r="T136" s="126"/>
    </row>
    <row r="137" spans="1:20" ht="24.75" hidden="1" thickBot="1" x14ac:dyDescent="0.25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6">
        <f>ΣΥΝΟΛΑ!S137</f>
        <v>0</v>
      </c>
      <c r="G137" s="59">
        <f>ΣΥΝΟΛΑ!S137</f>
        <v>0</v>
      </c>
      <c r="H137" s="125">
        <f>ΣΥΝΟΛΑ!AC137</f>
        <v>0</v>
      </c>
      <c r="I137" s="61">
        <f t="shared" si="8"/>
        <v>0</v>
      </c>
      <c r="J137" s="62"/>
      <c r="K137" s="63"/>
      <c r="L137" s="63"/>
      <c r="M137" s="63"/>
      <c r="N137" s="69"/>
      <c r="O137" s="29">
        <f t="shared" si="12"/>
        <v>0</v>
      </c>
      <c r="P137" s="30">
        <f t="shared" si="11"/>
        <v>0</v>
      </c>
      <c r="Q137" s="30"/>
      <c r="R137" s="30"/>
      <c r="S137" s="30"/>
      <c r="T137" s="126"/>
    </row>
    <row r="138" spans="1:20" ht="12.75" hidden="1" thickBot="1" x14ac:dyDescent="0.25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6">
        <f>ΣΥΝΟΛΑ!S138</f>
        <v>0</v>
      </c>
      <c r="G138" s="59">
        <f>ΣΥΝΟΛΑ!S138</f>
        <v>0</v>
      </c>
      <c r="H138" s="125">
        <f>ΣΥΝΟΛΑ!AC138</f>
        <v>0</v>
      </c>
      <c r="I138" s="61">
        <f t="shared" si="8"/>
        <v>0</v>
      </c>
      <c r="J138" s="62"/>
      <c r="K138" s="63"/>
      <c r="L138" s="63"/>
      <c r="M138" s="64"/>
      <c r="N138" s="69"/>
      <c r="O138" s="29">
        <f t="shared" si="12"/>
        <v>0</v>
      </c>
      <c r="P138" s="30">
        <f t="shared" si="11"/>
        <v>0</v>
      </c>
      <c r="Q138" s="30"/>
      <c r="R138" s="30"/>
      <c r="S138" s="30"/>
      <c r="T138" s="126"/>
    </row>
    <row r="139" spans="1:20" ht="24.75" hidden="1" thickBot="1" x14ac:dyDescent="0.25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6">
        <f>ΣΥΝΟΛΑ!S139</f>
        <v>0</v>
      </c>
      <c r="G139" s="59">
        <f>ΣΥΝΟΛΑ!S139</f>
        <v>0</v>
      </c>
      <c r="H139" s="125">
        <f>ΣΥΝΟΛΑ!AC139</f>
        <v>0</v>
      </c>
      <c r="I139" s="61">
        <f t="shared" si="8"/>
        <v>0</v>
      </c>
      <c r="J139" s="62"/>
      <c r="K139" s="63"/>
      <c r="L139" s="63"/>
      <c r="M139" s="64"/>
      <c r="N139" s="69"/>
      <c r="O139" s="29">
        <f t="shared" si="12"/>
        <v>0</v>
      </c>
      <c r="P139" s="30">
        <f t="shared" si="11"/>
        <v>0</v>
      </c>
      <c r="Q139" s="30"/>
      <c r="R139" s="30"/>
      <c r="S139" s="30"/>
      <c r="T139" s="126"/>
    </row>
    <row r="140" spans="1:20" ht="12.75" hidden="1" thickBot="1" x14ac:dyDescent="0.25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6">
        <f>ΣΥΝΟΛΑ!S140</f>
        <v>0</v>
      </c>
      <c r="G140" s="59">
        <f>ΣΥΝΟΛΑ!S140</f>
        <v>0</v>
      </c>
      <c r="H140" s="125">
        <f>ΣΥΝΟΛΑ!AC140</f>
        <v>0</v>
      </c>
      <c r="I140" s="61">
        <f t="shared" ref="I140:I160" si="13">ROUND(G140*H140,2)</f>
        <v>0</v>
      </c>
      <c r="J140" s="62"/>
      <c r="K140" s="63"/>
      <c r="L140" s="63"/>
      <c r="M140" s="63"/>
      <c r="N140" s="69"/>
      <c r="O140" s="29">
        <f t="shared" si="12"/>
        <v>0</v>
      </c>
      <c r="P140" s="30">
        <f t="shared" si="11"/>
        <v>0</v>
      </c>
      <c r="Q140" s="30"/>
      <c r="R140" s="30"/>
      <c r="S140" s="30"/>
      <c r="T140" s="126"/>
    </row>
    <row r="141" spans="1:20" ht="12.75" hidden="1" thickBot="1" x14ac:dyDescent="0.25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6">
        <f>ΣΥΝΟΛΑ!S141</f>
        <v>0</v>
      </c>
      <c r="G141" s="59">
        <f>ΣΥΝΟΛΑ!S141</f>
        <v>0</v>
      </c>
      <c r="H141" s="125">
        <f>ΣΥΝΟΛΑ!AC141</f>
        <v>0</v>
      </c>
      <c r="I141" s="61">
        <f t="shared" si="13"/>
        <v>0</v>
      </c>
      <c r="J141" s="62"/>
      <c r="K141" s="63"/>
      <c r="L141" s="63"/>
      <c r="M141" s="63"/>
      <c r="N141" s="69"/>
      <c r="O141" s="29">
        <f t="shared" si="12"/>
        <v>0</v>
      </c>
      <c r="P141" s="30">
        <f t="shared" si="11"/>
        <v>0</v>
      </c>
      <c r="Q141" s="30"/>
      <c r="R141" s="30"/>
      <c r="S141" s="30"/>
      <c r="T141" s="126"/>
    </row>
    <row r="142" spans="1:20" ht="12.75" hidden="1" thickBot="1" x14ac:dyDescent="0.25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6">
        <f>ΣΥΝΟΛΑ!S142</f>
        <v>0</v>
      </c>
      <c r="G142" s="59">
        <f>ΣΥΝΟΛΑ!S142</f>
        <v>0</v>
      </c>
      <c r="H142" s="125">
        <f>ΣΥΝΟΛΑ!AC142</f>
        <v>0</v>
      </c>
      <c r="I142" s="61">
        <f t="shared" si="13"/>
        <v>0</v>
      </c>
      <c r="J142" s="62"/>
      <c r="K142" s="63"/>
      <c r="L142" s="63"/>
      <c r="M142" s="63"/>
      <c r="N142" s="69"/>
      <c r="O142" s="29">
        <f t="shared" si="12"/>
        <v>0</v>
      </c>
      <c r="P142" s="30">
        <f t="shared" si="11"/>
        <v>0</v>
      </c>
      <c r="Q142" s="30"/>
      <c r="R142" s="30"/>
      <c r="S142" s="30"/>
      <c r="T142" s="126"/>
    </row>
    <row r="143" spans="1:20" ht="12.75" hidden="1" thickBot="1" x14ac:dyDescent="0.25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6">
        <f>ΣΥΝΟΛΑ!S143</f>
        <v>0</v>
      </c>
      <c r="G143" s="59">
        <f>ΣΥΝΟΛΑ!S143</f>
        <v>0</v>
      </c>
      <c r="H143" s="125">
        <f>ΣΥΝΟΛΑ!AC143</f>
        <v>0</v>
      </c>
      <c r="I143" s="61">
        <f t="shared" si="13"/>
        <v>0</v>
      </c>
      <c r="J143" s="62"/>
      <c r="K143" s="63"/>
      <c r="L143" s="63"/>
      <c r="M143" s="63"/>
      <c r="N143" s="69"/>
      <c r="O143" s="29">
        <f t="shared" si="12"/>
        <v>0</v>
      </c>
      <c r="P143" s="30">
        <f t="shared" si="11"/>
        <v>0</v>
      </c>
      <c r="Q143" s="30"/>
      <c r="R143" s="30"/>
      <c r="S143" s="30"/>
      <c r="T143" s="126"/>
    </row>
    <row r="144" spans="1:20" ht="12.75" hidden="1" thickBot="1" x14ac:dyDescent="0.25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6">
        <f>ΣΥΝΟΛΑ!S144</f>
        <v>0</v>
      </c>
      <c r="G144" s="59">
        <f>ΣΥΝΟΛΑ!S144</f>
        <v>0</v>
      </c>
      <c r="H144" s="125">
        <f>ΣΥΝΟΛΑ!AC144</f>
        <v>0</v>
      </c>
      <c r="I144" s="61">
        <f t="shared" si="13"/>
        <v>0</v>
      </c>
      <c r="J144" s="62"/>
      <c r="K144" s="63"/>
      <c r="L144" s="63"/>
      <c r="M144" s="63"/>
      <c r="N144" s="69"/>
      <c r="O144" s="29">
        <f t="shared" si="12"/>
        <v>0</v>
      </c>
      <c r="P144" s="30">
        <f t="shared" si="11"/>
        <v>0</v>
      </c>
      <c r="Q144" s="30"/>
      <c r="R144" s="30"/>
      <c r="S144" s="30"/>
      <c r="T144" s="126"/>
    </row>
    <row r="145" spans="1:20" ht="12.75" hidden="1" thickBot="1" x14ac:dyDescent="0.25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6">
        <f>ΣΥΝΟΛΑ!S145</f>
        <v>0</v>
      </c>
      <c r="G145" s="59">
        <f>ΣΥΝΟΛΑ!S145</f>
        <v>0</v>
      </c>
      <c r="H145" s="125">
        <f>ΣΥΝΟΛΑ!AC145</f>
        <v>0</v>
      </c>
      <c r="I145" s="61">
        <f t="shared" si="13"/>
        <v>0</v>
      </c>
      <c r="J145" s="62"/>
      <c r="K145" s="63"/>
      <c r="L145" s="63"/>
      <c r="M145" s="63"/>
      <c r="N145" s="69"/>
      <c r="O145" s="29">
        <f t="shared" si="12"/>
        <v>0</v>
      </c>
      <c r="P145" s="30">
        <f t="shared" si="11"/>
        <v>0</v>
      </c>
      <c r="Q145" s="30"/>
      <c r="R145" s="30"/>
      <c r="S145" s="30"/>
      <c r="T145" s="126"/>
    </row>
    <row r="146" spans="1:20" ht="12.75" hidden="1" thickBot="1" x14ac:dyDescent="0.25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6">
        <f>ΣΥΝΟΛΑ!S146</f>
        <v>0</v>
      </c>
      <c r="G146" s="59">
        <f>ΣΥΝΟΛΑ!S146</f>
        <v>0</v>
      </c>
      <c r="H146" s="125">
        <f>ΣΥΝΟΛΑ!AC146</f>
        <v>0</v>
      </c>
      <c r="I146" s="61">
        <f t="shared" si="13"/>
        <v>0</v>
      </c>
      <c r="J146" s="62"/>
      <c r="K146" s="63"/>
      <c r="L146" s="63"/>
      <c r="M146" s="64"/>
      <c r="N146" s="69"/>
      <c r="O146" s="29">
        <f t="shared" si="12"/>
        <v>0</v>
      </c>
      <c r="P146" s="30">
        <f t="shared" si="11"/>
        <v>0</v>
      </c>
      <c r="Q146" s="30"/>
      <c r="R146" s="30"/>
      <c r="S146" s="30"/>
      <c r="T146" s="126"/>
    </row>
    <row r="147" spans="1:20" ht="12.75" hidden="1" thickBot="1" x14ac:dyDescent="0.25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6">
        <f>ΣΥΝΟΛΑ!S147</f>
        <v>0</v>
      </c>
      <c r="G147" s="59">
        <f>ΣΥΝΟΛΑ!S147</f>
        <v>0</v>
      </c>
      <c r="H147" s="125">
        <f>ΣΥΝΟΛΑ!AC147</f>
        <v>0</v>
      </c>
      <c r="I147" s="61">
        <f t="shared" si="13"/>
        <v>0</v>
      </c>
      <c r="J147" s="62"/>
      <c r="K147" s="63"/>
      <c r="L147" s="63"/>
      <c r="M147" s="63"/>
      <c r="N147" s="69"/>
      <c r="O147" s="29">
        <f t="shared" si="12"/>
        <v>0</v>
      </c>
      <c r="P147" s="30">
        <f t="shared" si="11"/>
        <v>0</v>
      </c>
      <c r="Q147" s="30"/>
      <c r="R147" s="30"/>
      <c r="S147" s="30"/>
      <c r="T147" s="126"/>
    </row>
    <row r="148" spans="1:20" ht="12.75" hidden="1" thickBot="1" x14ac:dyDescent="0.25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6">
        <f>ΣΥΝΟΛΑ!S148</f>
        <v>0</v>
      </c>
      <c r="G148" s="59">
        <f>ΣΥΝΟΛΑ!S148</f>
        <v>0</v>
      </c>
      <c r="H148" s="125">
        <f>ΣΥΝΟΛΑ!AC148</f>
        <v>0</v>
      </c>
      <c r="I148" s="61">
        <f t="shared" si="13"/>
        <v>0</v>
      </c>
      <c r="J148" s="62"/>
      <c r="K148" s="63"/>
      <c r="L148" s="63"/>
      <c r="M148" s="63"/>
      <c r="N148" s="69"/>
      <c r="O148" s="29">
        <f t="shared" si="12"/>
        <v>0</v>
      </c>
      <c r="P148" s="30">
        <f t="shared" si="11"/>
        <v>0</v>
      </c>
      <c r="Q148" s="30"/>
      <c r="R148" s="30"/>
      <c r="S148" s="30"/>
      <c r="T148" s="126"/>
    </row>
    <row r="149" spans="1:20" ht="12.75" hidden="1" thickBot="1" x14ac:dyDescent="0.25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6">
        <f>ΣΥΝΟΛΑ!S149</f>
        <v>0</v>
      </c>
      <c r="G149" s="59">
        <f>ΣΥΝΟΛΑ!S149</f>
        <v>0</v>
      </c>
      <c r="H149" s="125">
        <f>ΣΥΝΟΛΑ!AC149</f>
        <v>0</v>
      </c>
      <c r="I149" s="61">
        <f t="shared" si="13"/>
        <v>0</v>
      </c>
      <c r="J149" s="62"/>
      <c r="K149" s="63"/>
      <c r="L149" s="63"/>
      <c r="M149" s="63"/>
      <c r="N149" s="69"/>
      <c r="O149" s="29">
        <f t="shared" si="12"/>
        <v>0</v>
      </c>
      <c r="P149" s="30">
        <f t="shared" si="11"/>
        <v>0</v>
      </c>
      <c r="Q149" s="30"/>
      <c r="R149" s="30"/>
      <c r="S149" s="30"/>
      <c r="T149" s="126"/>
    </row>
    <row r="150" spans="1:20" ht="12.75" hidden="1" thickBot="1" x14ac:dyDescent="0.25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6">
        <f>ΣΥΝΟΛΑ!S150</f>
        <v>0</v>
      </c>
      <c r="G150" s="59">
        <f>ΣΥΝΟΛΑ!S150</f>
        <v>0</v>
      </c>
      <c r="H150" s="125">
        <f>ΣΥΝΟΛΑ!AC150</f>
        <v>0</v>
      </c>
      <c r="I150" s="61">
        <f t="shared" si="13"/>
        <v>0</v>
      </c>
      <c r="J150" s="62"/>
      <c r="K150" s="63"/>
      <c r="L150" s="63"/>
      <c r="M150" s="64"/>
      <c r="N150" s="69"/>
      <c r="O150" s="29">
        <f t="shared" si="12"/>
        <v>0</v>
      </c>
      <c r="P150" s="30">
        <f t="shared" si="11"/>
        <v>0</v>
      </c>
      <c r="Q150" s="30"/>
      <c r="R150" s="30"/>
      <c r="S150" s="30"/>
      <c r="T150" s="126"/>
    </row>
    <row r="151" spans="1:20" ht="24.75" hidden="1" thickBot="1" x14ac:dyDescent="0.25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6">
        <f>ΣΥΝΟΛΑ!S151</f>
        <v>0</v>
      </c>
      <c r="G151" s="59">
        <f>ΣΥΝΟΛΑ!S151</f>
        <v>0</v>
      </c>
      <c r="H151" s="125">
        <f>ΣΥΝΟΛΑ!AC151</f>
        <v>0</v>
      </c>
      <c r="I151" s="61">
        <f t="shared" si="13"/>
        <v>0</v>
      </c>
      <c r="J151" s="62"/>
      <c r="K151" s="63"/>
      <c r="L151" s="63"/>
      <c r="M151" s="63"/>
      <c r="N151" s="69"/>
      <c r="O151" s="29">
        <f t="shared" si="12"/>
        <v>0</v>
      </c>
      <c r="P151" s="30">
        <f t="shared" si="11"/>
        <v>0</v>
      </c>
      <c r="Q151" s="30"/>
      <c r="R151" s="30"/>
      <c r="S151" s="30"/>
      <c r="T151" s="126"/>
    </row>
    <row r="152" spans="1:20" ht="12.75" hidden="1" thickBot="1" x14ac:dyDescent="0.25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6">
        <f>ΣΥΝΟΛΑ!S152</f>
        <v>0</v>
      </c>
      <c r="G152" s="59">
        <f>ΣΥΝΟΛΑ!S152</f>
        <v>0</v>
      </c>
      <c r="H152" s="125">
        <f>ΣΥΝΟΛΑ!AC152</f>
        <v>0</v>
      </c>
      <c r="I152" s="61">
        <f t="shared" si="13"/>
        <v>0</v>
      </c>
      <c r="J152" s="62"/>
      <c r="K152" s="63"/>
      <c r="L152" s="63"/>
      <c r="M152" s="63"/>
      <c r="N152" s="69"/>
      <c r="O152" s="29">
        <f t="shared" si="12"/>
        <v>0</v>
      </c>
      <c r="P152" s="30">
        <f t="shared" ref="P152:P160" si="14">SUM(O152:O152)</f>
        <v>0</v>
      </c>
      <c r="Q152" s="30"/>
      <c r="R152" s="30"/>
      <c r="S152" s="30"/>
      <c r="T152" s="126"/>
    </row>
    <row r="153" spans="1:20" ht="12.75" hidden="1" thickBot="1" x14ac:dyDescent="0.25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6">
        <f>ΣΥΝΟΛΑ!S153</f>
        <v>0</v>
      </c>
      <c r="G153" s="59">
        <f>ΣΥΝΟΛΑ!S153</f>
        <v>0</v>
      </c>
      <c r="H153" s="125">
        <f>ΣΥΝΟΛΑ!AC153</f>
        <v>0</v>
      </c>
      <c r="I153" s="61">
        <f t="shared" si="13"/>
        <v>0</v>
      </c>
      <c r="J153" s="62"/>
      <c r="K153" s="63"/>
      <c r="L153" s="63"/>
      <c r="M153" s="64"/>
      <c r="N153" s="69"/>
      <c r="O153" s="29">
        <f t="shared" si="12"/>
        <v>0</v>
      </c>
      <c r="P153" s="30">
        <f t="shared" si="14"/>
        <v>0</v>
      </c>
      <c r="Q153" s="30"/>
      <c r="R153" s="30"/>
      <c r="S153" s="30"/>
      <c r="T153" s="126"/>
    </row>
    <row r="154" spans="1:20" ht="12.75" hidden="1" thickBot="1" x14ac:dyDescent="0.25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6">
        <f>ΣΥΝΟΛΑ!S154</f>
        <v>0</v>
      </c>
      <c r="G154" s="59">
        <f>ΣΥΝΟΛΑ!S154</f>
        <v>0</v>
      </c>
      <c r="H154" s="125">
        <f>ΣΥΝΟΛΑ!AC154</f>
        <v>0</v>
      </c>
      <c r="I154" s="61">
        <f t="shared" si="13"/>
        <v>0</v>
      </c>
      <c r="J154" s="62"/>
      <c r="K154" s="63"/>
      <c r="L154" s="63"/>
      <c r="M154" s="64"/>
      <c r="N154" s="85"/>
      <c r="O154" s="29">
        <f t="shared" si="12"/>
        <v>0</v>
      </c>
      <c r="P154" s="30">
        <f t="shared" si="14"/>
        <v>0</v>
      </c>
      <c r="Q154" s="30"/>
      <c r="R154" s="30"/>
      <c r="S154" s="30"/>
      <c r="T154" s="128"/>
    </row>
    <row r="155" spans="1:20" ht="12.75" hidden="1" thickBot="1" x14ac:dyDescent="0.25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6">
        <f>ΣΥΝΟΛΑ!S155</f>
        <v>0</v>
      </c>
      <c r="G155" s="59">
        <f>ΣΥΝΟΛΑ!S155</f>
        <v>0</v>
      </c>
      <c r="H155" s="125">
        <f>ΣΥΝΟΛΑ!AC155</f>
        <v>0</v>
      </c>
      <c r="I155" s="61">
        <f t="shared" si="13"/>
        <v>0</v>
      </c>
      <c r="J155" s="62"/>
      <c r="K155" s="63"/>
      <c r="L155" s="63"/>
      <c r="M155" s="64"/>
      <c r="N155" s="85"/>
      <c r="O155" s="29">
        <f t="shared" si="12"/>
        <v>0</v>
      </c>
      <c r="P155" s="30">
        <f t="shared" si="14"/>
        <v>0</v>
      </c>
      <c r="Q155" s="30"/>
      <c r="R155" s="30"/>
      <c r="S155" s="30"/>
      <c r="T155" s="126"/>
    </row>
    <row r="156" spans="1:20" ht="12.75" hidden="1" thickBot="1" x14ac:dyDescent="0.25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6">
        <f>ΣΥΝΟΛΑ!S156</f>
        <v>0</v>
      </c>
      <c r="G156" s="59">
        <f>ΣΥΝΟΛΑ!S156</f>
        <v>0</v>
      </c>
      <c r="H156" s="125">
        <f>ΣΥΝΟΛΑ!AC156</f>
        <v>0</v>
      </c>
      <c r="I156" s="61">
        <f t="shared" si="13"/>
        <v>0</v>
      </c>
      <c r="J156" s="62"/>
      <c r="K156" s="63"/>
      <c r="L156" s="63"/>
      <c r="M156" s="63"/>
      <c r="N156" s="85"/>
      <c r="O156" s="29">
        <f t="shared" si="12"/>
        <v>0</v>
      </c>
      <c r="P156" s="30">
        <f t="shared" si="14"/>
        <v>0</v>
      </c>
      <c r="Q156" s="30"/>
      <c r="R156" s="30"/>
      <c r="S156" s="30"/>
      <c r="T156" s="126"/>
    </row>
    <row r="157" spans="1:20" ht="24.75" hidden="1" thickBot="1" x14ac:dyDescent="0.25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6">
        <f>ΣΥΝΟΛΑ!S157</f>
        <v>0</v>
      </c>
      <c r="G157" s="59">
        <f>ΣΥΝΟΛΑ!S157</f>
        <v>0</v>
      </c>
      <c r="H157" s="125">
        <f>ΣΥΝΟΛΑ!AC157</f>
        <v>0</v>
      </c>
      <c r="I157" s="61">
        <f t="shared" si="13"/>
        <v>0</v>
      </c>
      <c r="J157" s="62"/>
      <c r="K157" s="63"/>
      <c r="L157" s="63"/>
      <c r="M157" s="63"/>
      <c r="N157" s="85"/>
      <c r="O157" s="29">
        <f t="shared" si="12"/>
        <v>0</v>
      </c>
      <c r="P157" s="30">
        <f t="shared" si="14"/>
        <v>0</v>
      </c>
      <c r="Q157" s="30"/>
      <c r="R157" s="30"/>
      <c r="S157" s="30"/>
      <c r="T157" s="126"/>
    </row>
    <row r="158" spans="1:20" ht="12.75" hidden="1" thickBot="1" x14ac:dyDescent="0.25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6">
        <f>ΣΥΝΟΛΑ!S158</f>
        <v>0</v>
      </c>
      <c r="G158" s="59">
        <f>ΣΥΝΟΛΑ!S158</f>
        <v>0</v>
      </c>
      <c r="H158" s="125">
        <f>ΣΥΝΟΛΑ!AC158</f>
        <v>0</v>
      </c>
      <c r="I158" s="61">
        <f t="shared" si="13"/>
        <v>0</v>
      </c>
      <c r="J158" s="62"/>
      <c r="K158" s="63"/>
      <c r="L158" s="63"/>
      <c r="M158" s="63"/>
      <c r="N158" s="159"/>
      <c r="O158" s="29">
        <f t="shared" si="12"/>
        <v>0</v>
      </c>
      <c r="P158" s="30">
        <f t="shared" si="14"/>
        <v>0</v>
      </c>
      <c r="Q158" s="30"/>
      <c r="R158" s="30"/>
      <c r="S158" s="30"/>
      <c r="T158" s="126"/>
    </row>
    <row r="159" spans="1:20" ht="24.75" hidden="1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6">
        <f>ΣΥΝΟΛΑ!S159</f>
        <v>0</v>
      </c>
      <c r="G159" s="59">
        <f>ΣΥΝΟΛΑ!S159</f>
        <v>0</v>
      </c>
      <c r="H159" s="125">
        <f>ΣΥΝΟΛΑ!AC159</f>
        <v>0</v>
      </c>
      <c r="I159" s="61">
        <f t="shared" si="13"/>
        <v>0</v>
      </c>
      <c r="J159" s="62"/>
      <c r="K159" s="63"/>
      <c r="L159" s="63"/>
      <c r="M159" s="63"/>
      <c r="N159" s="159"/>
      <c r="O159" s="29">
        <f t="shared" si="12"/>
        <v>0</v>
      </c>
      <c r="P159" s="30">
        <f t="shared" si="14"/>
        <v>0</v>
      </c>
      <c r="Q159" s="30"/>
      <c r="R159" s="30"/>
      <c r="S159" s="30"/>
      <c r="T159" s="126"/>
    </row>
    <row r="160" spans="1:20" ht="12.75" hidden="1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6">
        <f>ΣΥΝΟΛΑ!S160</f>
        <v>0</v>
      </c>
      <c r="G160" s="59">
        <f>ΣΥΝΟΛΑ!S160</f>
        <v>0</v>
      </c>
      <c r="H160" s="125">
        <f>ΣΥΝΟΛΑ!AC160</f>
        <v>0</v>
      </c>
      <c r="I160" s="61">
        <f t="shared" si="13"/>
        <v>0</v>
      </c>
      <c r="J160" s="62"/>
      <c r="K160" s="63"/>
      <c r="L160" s="63"/>
      <c r="M160" s="63"/>
      <c r="N160" s="160"/>
      <c r="O160" s="29">
        <f t="shared" si="12"/>
        <v>0</v>
      </c>
      <c r="P160" s="30">
        <f t="shared" si="14"/>
        <v>0</v>
      </c>
      <c r="Q160" s="30"/>
      <c r="R160" s="30"/>
      <c r="S160" s="30"/>
      <c r="T160" s="126"/>
    </row>
    <row r="161" spans="1:22" ht="24.75" thickBot="1" x14ac:dyDescent="0.25">
      <c r="A161" s="163"/>
      <c r="B161" s="164"/>
      <c r="C161" s="165"/>
      <c r="D161" s="86"/>
      <c r="E161" s="169"/>
      <c r="F161" s="169" t="s">
        <v>138</v>
      </c>
      <c r="G161" s="171" t="s">
        <v>138</v>
      </c>
      <c r="H161" s="172" t="s">
        <v>138</v>
      </c>
      <c r="I161" s="173" t="s">
        <v>138</v>
      </c>
      <c r="J161" s="42" t="s">
        <v>175</v>
      </c>
      <c r="K161" s="42" t="s">
        <v>174</v>
      </c>
      <c r="L161" s="42" t="s">
        <v>206</v>
      </c>
      <c r="M161" s="42" t="s">
        <v>143</v>
      </c>
      <c r="N161" s="70"/>
      <c r="O161" s="31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71"/>
      <c r="E162" s="170"/>
      <c r="F162" s="170" t="s">
        <v>138</v>
      </c>
      <c r="G162" s="174" t="s">
        <v>138</v>
      </c>
      <c r="H162" s="175" t="s">
        <v>138</v>
      </c>
      <c r="I162" s="176" t="s">
        <v>138</v>
      </c>
      <c r="J162" s="79">
        <f>SUM(G125:G160)</f>
        <v>3</v>
      </c>
      <c r="K162" s="80">
        <f>SUM(I125:I160)</f>
        <v>0</v>
      </c>
      <c r="L162" s="80">
        <f>ROUND(K162*17%,2)</f>
        <v>0</v>
      </c>
      <c r="M162" s="80">
        <f>K162+L162</f>
        <v>0</v>
      </c>
      <c r="N162" s="70"/>
      <c r="O162" s="31"/>
      <c r="P162" s="30"/>
      <c r="Q162" s="30"/>
      <c r="R162" s="30"/>
      <c r="S162" s="30"/>
      <c r="T162" s="21"/>
    </row>
    <row r="163" spans="1:22" ht="24" customHeight="1" thickBot="1" x14ac:dyDescent="0.25">
      <c r="A163" s="130"/>
      <c r="B163" s="117" t="s">
        <v>176</v>
      </c>
      <c r="C163" s="91"/>
      <c r="D163" s="91"/>
      <c r="E163" s="91"/>
      <c r="F163" s="92">
        <f>SUM(F3:F160)</f>
        <v>92</v>
      </c>
      <c r="G163" s="92">
        <f>SUM(G3:G160)</f>
        <v>92</v>
      </c>
      <c r="H163" s="93"/>
      <c r="I163" s="93">
        <f>SUM(I3:I160)</f>
        <v>0</v>
      </c>
      <c r="J163" s="94">
        <f>SUM(J81,J124,J162)</f>
        <v>92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5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92</v>
      </c>
      <c r="K164" s="97">
        <f>K81+K124+K162</f>
        <v>0</v>
      </c>
      <c r="L164" s="97">
        <f>L81+L124+L162</f>
        <v>0</v>
      </c>
      <c r="M164" s="97">
        <f>M81+M124+M162</f>
        <v>0</v>
      </c>
      <c r="V164" s="16" t="s">
        <v>366</v>
      </c>
    </row>
    <row r="166" spans="1:22" x14ac:dyDescent="0.2">
      <c r="H166" s="28">
        <f>SUM(H2:H160)</f>
        <v>0</v>
      </c>
      <c r="M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</sheetData>
  <sheetProtection selectLockedCells="1"/>
  <autoFilter ref="B2:U163" xr:uid="{00000000-0009-0000-0000-000007000000}">
    <filterColumn colId="5">
      <filters>
        <filter val="."/>
        <filter val="10"/>
        <filter val="15"/>
        <filter val="2"/>
        <filter val="3"/>
        <filter val="4"/>
        <filter val="5"/>
        <filter val="92"/>
      </filters>
    </filterColumn>
  </autoFilter>
  <mergeCells count="1">
    <mergeCell ref="H164:I164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70F4-DA28-496A-8093-535980FE76DF}">
  <sheetPr filterMode="1"/>
  <dimension ref="A1:W175"/>
  <sheetViews>
    <sheetView zoomScaleNormal="100" workbookViewId="0">
      <pane ySplit="2" topLeftCell="A62" activePane="bottomLeft" state="frozen"/>
      <selection activeCell="M30" sqref="M30"/>
      <selection pane="bottomLeft" activeCell="M30" sqref="M30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11.8554687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3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36.5703125" style="16" customWidth="1"/>
    <col min="23" max="23" width="9.140625" style="14" customWidth="1"/>
    <col min="24" max="16384" width="9.140625" style="14"/>
  </cols>
  <sheetData>
    <row r="1" spans="1:22" ht="30" customHeight="1" thickBot="1" x14ac:dyDescent="0.25">
      <c r="B1" s="35" t="s">
        <v>367</v>
      </c>
    </row>
    <row r="2" spans="1:22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0" t="s">
        <v>428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9" t="s">
        <v>367</v>
      </c>
      <c r="T2" s="50" t="s">
        <v>213</v>
      </c>
      <c r="V2" s="37" t="s">
        <v>376</v>
      </c>
    </row>
    <row r="3" spans="1:22" ht="24" hidden="1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5">
        <f>ΣΥΝΟΛΑ!T3</f>
        <v>0</v>
      </c>
      <c r="G3" s="59">
        <f>SUM(F3:F3)</f>
        <v>0</v>
      </c>
      <c r="H3" s="60">
        <f>ΣΥΝΟΛΑ!AC3</f>
        <v>0</v>
      </c>
      <c r="I3" s="61">
        <f t="shared" ref="I3" si="0">ROUND(G3*H3,2)</f>
        <v>0</v>
      </c>
      <c r="J3" s="62"/>
      <c r="K3" s="63"/>
      <c r="L3" s="63"/>
      <c r="M3" s="63"/>
      <c r="N3" s="69"/>
      <c r="O3" s="29">
        <f>(G3*H3)+ROUND(G3*H3*4%,2)</f>
        <v>0</v>
      </c>
      <c r="P3" s="30">
        <f t="shared" ref="P3:P33" si="1">SUM(O3:O3)</f>
        <v>0</v>
      </c>
      <c r="Q3" s="30"/>
      <c r="R3" s="30"/>
      <c r="S3" s="30"/>
      <c r="T3" s="22" t="s">
        <v>233</v>
      </c>
      <c r="V3" s="124"/>
    </row>
    <row r="4" spans="1:22" ht="24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5">
        <f>ΣΥΝΟΛΑ!T4</f>
        <v>4</v>
      </c>
      <c r="G4" s="59">
        <f t="shared" ref="G4:G65" si="2">SUM(F4:F4)</f>
        <v>4</v>
      </c>
      <c r="H4" s="60">
        <f>ΣΥΝΟΛΑ!AC4</f>
        <v>0</v>
      </c>
      <c r="I4" s="61">
        <f t="shared" ref="I4:I65" si="3">ROUND(G4*H4,2)</f>
        <v>0</v>
      </c>
      <c r="J4" s="62"/>
      <c r="K4" s="63"/>
      <c r="L4" s="63"/>
      <c r="M4" s="63"/>
      <c r="N4" s="69"/>
      <c r="O4" s="29">
        <f t="shared" ref="O4:O65" si="4">(G4*H4)+ROUND(G4*H4*4%,2)</f>
        <v>0</v>
      </c>
      <c r="P4" s="30">
        <f t="shared" si="1"/>
        <v>0</v>
      </c>
      <c r="Q4" s="30"/>
      <c r="R4" s="30"/>
      <c r="S4" s="30"/>
      <c r="T4" s="22" t="s">
        <v>234</v>
      </c>
      <c r="V4" s="22"/>
    </row>
    <row r="5" spans="1:22" ht="24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5">
        <f>ΣΥΝΟΛΑ!T5</f>
        <v>2</v>
      </c>
      <c r="G5" s="59">
        <f t="shared" si="2"/>
        <v>2</v>
      </c>
      <c r="H5" s="60">
        <f>ΣΥΝΟΛΑ!AC5</f>
        <v>0</v>
      </c>
      <c r="I5" s="61">
        <f t="shared" si="3"/>
        <v>0</v>
      </c>
      <c r="J5" s="62"/>
      <c r="K5" s="63"/>
      <c r="L5" s="63"/>
      <c r="M5" s="63"/>
      <c r="N5" s="69"/>
      <c r="O5" s="29">
        <f t="shared" si="4"/>
        <v>0</v>
      </c>
      <c r="P5" s="30">
        <f t="shared" si="1"/>
        <v>0</v>
      </c>
      <c r="Q5" s="30"/>
      <c r="R5" s="30"/>
      <c r="S5" s="30"/>
      <c r="T5" s="22" t="s">
        <v>235</v>
      </c>
      <c r="V5" s="22"/>
    </row>
    <row r="6" spans="1:22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5">
        <f>ΣΥΝΟΛΑ!T6</f>
        <v>5</v>
      </c>
      <c r="G6" s="59">
        <f t="shared" si="2"/>
        <v>5</v>
      </c>
      <c r="H6" s="60">
        <f>ΣΥΝΟΛΑ!AC6</f>
        <v>0</v>
      </c>
      <c r="I6" s="61">
        <f t="shared" si="3"/>
        <v>0</v>
      </c>
      <c r="J6" s="62"/>
      <c r="K6" s="63"/>
      <c r="L6" s="63"/>
      <c r="M6" s="63"/>
      <c r="N6" s="69"/>
      <c r="O6" s="29">
        <f t="shared" si="4"/>
        <v>0</v>
      </c>
      <c r="P6" s="30">
        <f t="shared" si="1"/>
        <v>0</v>
      </c>
      <c r="Q6" s="30"/>
      <c r="R6" s="30"/>
      <c r="S6" s="30"/>
      <c r="T6" s="22" t="s">
        <v>236</v>
      </c>
      <c r="V6" s="22" t="s">
        <v>377</v>
      </c>
    </row>
    <row r="7" spans="1:22" ht="36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5">
        <f>ΣΥΝΟΛΑ!T7</f>
        <v>5</v>
      </c>
      <c r="G7" s="59">
        <f t="shared" si="2"/>
        <v>5</v>
      </c>
      <c r="H7" s="60">
        <f>ΣΥΝΟΛΑ!AC7</f>
        <v>0</v>
      </c>
      <c r="I7" s="61">
        <f t="shared" si="3"/>
        <v>0</v>
      </c>
      <c r="J7" s="62"/>
      <c r="K7" s="63"/>
      <c r="L7" s="63"/>
      <c r="M7" s="63"/>
      <c r="N7" s="69"/>
      <c r="O7" s="29">
        <f t="shared" si="4"/>
        <v>0</v>
      </c>
      <c r="P7" s="30">
        <f t="shared" si="1"/>
        <v>0</v>
      </c>
      <c r="Q7" s="30"/>
      <c r="R7" s="30"/>
      <c r="S7" s="30"/>
      <c r="T7" s="22" t="s">
        <v>237</v>
      </c>
      <c r="V7" s="22" t="s">
        <v>377</v>
      </c>
    </row>
    <row r="8" spans="1:22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5">
        <f>ΣΥΝΟΛΑ!T8</f>
        <v>5</v>
      </c>
      <c r="G8" s="59">
        <f t="shared" si="2"/>
        <v>5</v>
      </c>
      <c r="H8" s="60">
        <f>ΣΥΝΟΛΑ!AC8</f>
        <v>0</v>
      </c>
      <c r="I8" s="61">
        <f t="shared" si="3"/>
        <v>0</v>
      </c>
      <c r="J8" s="62"/>
      <c r="K8" s="63"/>
      <c r="L8" s="63"/>
      <c r="M8" s="63"/>
      <c r="N8" s="69"/>
      <c r="O8" s="29">
        <f t="shared" si="4"/>
        <v>0</v>
      </c>
      <c r="P8" s="30">
        <f t="shared" si="1"/>
        <v>0</v>
      </c>
      <c r="Q8" s="30"/>
      <c r="R8" s="30"/>
      <c r="S8" s="30"/>
      <c r="T8" s="22" t="s">
        <v>238</v>
      </c>
      <c r="V8" s="22"/>
    </row>
    <row r="9" spans="1:22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5">
        <f>ΣΥΝΟΛΑ!T9</f>
        <v>0</v>
      </c>
      <c r="G9" s="59">
        <f t="shared" si="2"/>
        <v>0</v>
      </c>
      <c r="H9" s="60">
        <f>ΣΥΝΟΛΑ!AC9</f>
        <v>0</v>
      </c>
      <c r="I9" s="61">
        <f t="shared" si="3"/>
        <v>0</v>
      </c>
      <c r="J9" s="62"/>
      <c r="K9" s="63"/>
      <c r="L9" s="63"/>
      <c r="M9" s="63"/>
      <c r="N9" s="69"/>
      <c r="O9" s="29">
        <f t="shared" si="4"/>
        <v>0</v>
      </c>
      <c r="P9" s="30">
        <f t="shared" si="1"/>
        <v>0</v>
      </c>
      <c r="Q9" s="30"/>
      <c r="R9" s="30"/>
      <c r="S9" s="30"/>
      <c r="T9" s="22" t="s">
        <v>239</v>
      </c>
      <c r="V9" s="22"/>
    </row>
    <row r="10" spans="1:22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5">
        <f>ΣΥΝΟΛΑ!T10</f>
        <v>40</v>
      </c>
      <c r="G10" s="59">
        <f t="shared" si="2"/>
        <v>40</v>
      </c>
      <c r="H10" s="60">
        <f>ΣΥΝΟΛΑ!AC10</f>
        <v>0</v>
      </c>
      <c r="I10" s="61">
        <f t="shared" si="3"/>
        <v>0</v>
      </c>
      <c r="J10" s="62"/>
      <c r="K10" s="63"/>
      <c r="L10" s="63"/>
      <c r="M10" s="63"/>
      <c r="N10" s="69"/>
      <c r="O10" s="29">
        <f t="shared" si="4"/>
        <v>0</v>
      </c>
      <c r="P10" s="30">
        <f t="shared" si="1"/>
        <v>0</v>
      </c>
      <c r="Q10" s="30"/>
      <c r="R10" s="30"/>
      <c r="S10" s="30"/>
      <c r="T10" s="22" t="s">
        <v>240</v>
      </c>
      <c r="V10" s="22"/>
    </row>
    <row r="11" spans="1:22" ht="24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5">
        <f>ΣΥΝΟΛΑ!T11</f>
        <v>5</v>
      </c>
      <c r="G11" s="59">
        <f t="shared" si="2"/>
        <v>5</v>
      </c>
      <c r="H11" s="60">
        <f>ΣΥΝΟΛΑ!AC11</f>
        <v>0</v>
      </c>
      <c r="I11" s="61">
        <f t="shared" si="3"/>
        <v>0</v>
      </c>
      <c r="J11" s="62"/>
      <c r="K11" s="63"/>
      <c r="L11" s="63"/>
      <c r="M11" s="63"/>
      <c r="N11" s="69"/>
      <c r="O11" s="29">
        <f t="shared" si="4"/>
        <v>0</v>
      </c>
      <c r="P11" s="30">
        <f t="shared" si="1"/>
        <v>0</v>
      </c>
      <c r="Q11" s="30"/>
      <c r="R11" s="30"/>
      <c r="S11" s="30"/>
      <c r="T11" s="22" t="s">
        <v>241</v>
      </c>
      <c r="V11" s="22"/>
    </row>
    <row r="12" spans="1:22" ht="24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5">
        <f>ΣΥΝΟΛΑ!T12</f>
        <v>30</v>
      </c>
      <c r="G12" s="59">
        <f t="shared" si="2"/>
        <v>30</v>
      </c>
      <c r="H12" s="60">
        <f>ΣΥΝΟΛΑ!AC12</f>
        <v>0</v>
      </c>
      <c r="I12" s="61">
        <f t="shared" si="3"/>
        <v>0</v>
      </c>
      <c r="J12" s="62"/>
      <c r="K12" s="63"/>
      <c r="L12" s="63"/>
      <c r="M12" s="63"/>
      <c r="N12" s="69"/>
      <c r="O12" s="29">
        <f t="shared" si="4"/>
        <v>0</v>
      </c>
      <c r="P12" s="30">
        <f t="shared" si="1"/>
        <v>0</v>
      </c>
      <c r="Q12" s="30"/>
      <c r="R12" s="30"/>
      <c r="S12" s="30"/>
      <c r="T12" s="22" t="s">
        <v>242</v>
      </c>
      <c r="V12" s="22" t="s">
        <v>378</v>
      </c>
    </row>
    <row r="13" spans="1:22" ht="24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5">
        <f>ΣΥΝΟΛΑ!T13</f>
        <v>30</v>
      </c>
      <c r="G13" s="59">
        <f t="shared" si="2"/>
        <v>30</v>
      </c>
      <c r="H13" s="60">
        <f>ΣΥΝΟΛΑ!AC13</f>
        <v>0</v>
      </c>
      <c r="I13" s="61">
        <f t="shared" si="3"/>
        <v>0</v>
      </c>
      <c r="J13" s="62"/>
      <c r="K13" s="63"/>
      <c r="L13" s="63"/>
      <c r="M13" s="63"/>
      <c r="N13" s="69"/>
      <c r="O13" s="29">
        <f t="shared" si="4"/>
        <v>0</v>
      </c>
      <c r="P13" s="30">
        <f t="shared" si="1"/>
        <v>0</v>
      </c>
      <c r="Q13" s="30"/>
      <c r="R13" s="30"/>
      <c r="S13" s="30"/>
      <c r="T13" s="22" t="s">
        <v>243</v>
      </c>
      <c r="V13" s="22"/>
    </row>
    <row r="14" spans="1:22" ht="24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5">
        <f>ΣΥΝΟΛΑ!T14</f>
        <v>20</v>
      </c>
      <c r="G14" s="59">
        <f t="shared" si="2"/>
        <v>20</v>
      </c>
      <c r="H14" s="60">
        <f>ΣΥΝΟΛΑ!AC14</f>
        <v>0</v>
      </c>
      <c r="I14" s="61">
        <f t="shared" si="3"/>
        <v>0</v>
      </c>
      <c r="J14" s="62"/>
      <c r="K14" s="63"/>
      <c r="L14" s="63"/>
      <c r="M14" s="63"/>
      <c r="N14" s="69"/>
      <c r="O14" s="29">
        <f t="shared" si="4"/>
        <v>0</v>
      </c>
      <c r="P14" s="30">
        <f t="shared" si="1"/>
        <v>0</v>
      </c>
      <c r="Q14" s="30"/>
      <c r="R14" s="30"/>
      <c r="S14" s="30"/>
      <c r="T14" s="22" t="s">
        <v>252</v>
      </c>
      <c r="V14" s="22"/>
    </row>
    <row r="15" spans="1:22" ht="24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5">
        <f>ΣΥΝΟΛΑ!T15</f>
        <v>100</v>
      </c>
      <c r="G15" s="59">
        <f t="shared" si="2"/>
        <v>100</v>
      </c>
      <c r="H15" s="60">
        <f>ΣΥΝΟΛΑ!AC15</f>
        <v>0</v>
      </c>
      <c r="I15" s="61">
        <f t="shared" si="3"/>
        <v>0</v>
      </c>
      <c r="J15" s="62"/>
      <c r="K15" s="63"/>
      <c r="L15" s="63"/>
      <c r="M15" s="63"/>
      <c r="N15" s="69"/>
      <c r="O15" s="29">
        <f t="shared" si="4"/>
        <v>0</v>
      </c>
      <c r="P15" s="30">
        <f t="shared" si="1"/>
        <v>0</v>
      </c>
      <c r="Q15" s="30"/>
      <c r="R15" s="30"/>
      <c r="S15" s="30"/>
      <c r="T15" s="22" t="s">
        <v>244</v>
      </c>
      <c r="V15" s="22"/>
    </row>
    <row r="16" spans="1:22" ht="24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5">
        <f>ΣΥΝΟΛΑ!T16</f>
        <v>50</v>
      </c>
      <c r="G16" s="59">
        <f t="shared" si="2"/>
        <v>50</v>
      </c>
      <c r="H16" s="60">
        <f>ΣΥΝΟΛΑ!AC16</f>
        <v>0</v>
      </c>
      <c r="I16" s="61">
        <f t="shared" si="3"/>
        <v>0</v>
      </c>
      <c r="J16" s="62"/>
      <c r="K16" s="63"/>
      <c r="L16" s="63"/>
      <c r="M16" s="63"/>
      <c r="N16" s="69"/>
      <c r="O16" s="29">
        <f t="shared" si="4"/>
        <v>0</v>
      </c>
      <c r="P16" s="30">
        <f t="shared" si="1"/>
        <v>0</v>
      </c>
      <c r="Q16" s="30"/>
      <c r="R16" s="30"/>
      <c r="S16" s="30"/>
      <c r="T16" s="22" t="s">
        <v>245</v>
      </c>
      <c r="V16" s="22" t="s">
        <v>377</v>
      </c>
    </row>
    <row r="17" spans="1:23" ht="24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5">
        <f>ΣΥΝΟΛΑ!T17</f>
        <v>150</v>
      </c>
      <c r="G17" s="59">
        <f t="shared" si="2"/>
        <v>150</v>
      </c>
      <c r="H17" s="60">
        <f>ΣΥΝΟΛΑ!AC17</f>
        <v>0</v>
      </c>
      <c r="I17" s="61">
        <f t="shared" si="3"/>
        <v>0</v>
      </c>
      <c r="J17" s="62"/>
      <c r="K17" s="63"/>
      <c r="L17" s="63"/>
      <c r="M17" s="63"/>
      <c r="N17" s="69"/>
      <c r="O17" s="29">
        <f t="shared" si="4"/>
        <v>0</v>
      </c>
      <c r="P17" s="30">
        <f t="shared" si="1"/>
        <v>0</v>
      </c>
      <c r="Q17" s="30"/>
      <c r="R17" s="30"/>
      <c r="S17" s="30"/>
      <c r="T17" s="22" t="s">
        <v>246</v>
      </c>
      <c r="V17" s="22" t="s">
        <v>378</v>
      </c>
    </row>
    <row r="18" spans="1:23" ht="24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5">
        <f>ΣΥΝΟΛΑ!T18</f>
        <v>100</v>
      </c>
      <c r="G18" s="59">
        <f t="shared" si="2"/>
        <v>100</v>
      </c>
      <c r="H18" s="60">
        <f>ΣΥΝΟΛΑ!AC18</f>
        <v>0</v>
      </c>
      <c r="I18" s="61">
        <f t="shared" si="3"/>
        <v>0</v>
      </c>
      <c r="J18" s="62"/>
      <c r="K18" s="63"/>
      <c r="L18" s="63"/>
      <c r="M18" s="63"/>
      <c r="N18" s="69"/>
      <c r="O18" s="29">
        <f t="shared" si="4"/>
        <v>0</v>
      </c>
      <c r="P18" s="30">
        <f t="shared" si="1"/>
        <v>0</v>
      </c>
      <c r="Q18" s="30"/>
      <c r="R18" s="30"/>
      <c r="S18" s="30"/>
      <c r="T18" s="22" t="s">
        <v>247</v>
      </c>
      <c r="V18" s="22" t="s">
        <v>379</v>
      </c>
    </row>
    <row r="19" spans="1:23" ht="24" hidden="1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5">
        <f>ΣΥΝΟΛΑ!T19</f>
        <v>0</v>
      </c>
      <c r="G19" s="59">
        <f t="shared" si="2"/>
        <v>0</v>
      </c>
      <c r="H19" s="60">
        <f>ΣΥΝΟΛΑ!AC19</f>
        <v>0</v>
      </c>
      <c r="I19" s="61">
        <f t="shared" si="3"/>
        <v>0</v>
      </c>
      <c r="J19" s="62"/>
      <c r="K19" s="63"/>
      <c r="L19" s="63"/>
      <c r="M19" s="63"/>
      <c r="N19" s="69"/>
      <c r="O19" s="29">
        <f t="shared" si="4"/>
        <v>0</v>
      </c>
      <c r="P19" s="30">
        <f t="shared" si="1"/>
        <v>0</v>
      </c>
      <c r="Q19" s="30"/>
      <c r="R19" s="30"/>
      <c r="S19" s="30"/>
      <c r="T19" s="22" t="s">
        <v>248</v>
      </c>
      <c r="V19" s="22"/>
    </row>
    <row r="20" spans="1:23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5">
        <f>ΣΥΝΟΛΑ!T20</f>
        <v>100</v>
      </c>
      <c r="G20" s="59">
        <f t="shared" si="2"/>
        <v>100</v>
      </c>
      <c r="H20" s="60">
        <f>ΣΥΝΟΛΑ!AC20</f>
        <v>0</v>
      </c>
      <c r="I20" s="61">
        <f t="shared" si="3"/>
        <v>0</v>
      </c>
      <c r="J20" s="62"/>
      <c r="K20" s="63"/>
      <c r="L20" s="63"/>
      <c r="M20" s="63"/>
      <c r="N20" s="69"/>
      <c r="O20" s="29">
        <f t="shared" si="4"/>
        <v>0</v>
      </c>
      <c r="P20" s="30">
        <f t="shared" si="1"/>
        <v>0</v>
      </c>
      <c r="Q20" s="30"/>
      <c r="R20" s="30"/>
      <c r="S20" s="30"/>
      <c r="T20" s="22" t="s">
        <v>249</v>
      </c>
      <c r="V20" s="22"/>
    </row>
    <row r="21" spans="1:23" hidden="1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5">
        <f>ΣΥΝΟΛΑ!T21</f>
        <v>0</v>
      </c>
      <c r="G21" s="59">
        <f t="shared" si="2"/>
        <v>0</v>
      </c>
      <c r="H21" s="60">
        <f>ΣΥΝΟΛΑ!AC21</f>
        <v>0</v>
      </c>
      <c r="I21" s="61">
        <f t="shared" si="3"/>
        <v>0</v>
      </c>
      <c r="J21" s="62"/>
      <c r="K21" s="63"/>
      <c r="L21" s="63"/>
      <c r="M21" s="63"/>
      <c r="N21" s="69"/>
      <c r="O21" s="29">
        <f t="shared" si="4"/>
        <v>0</v>
      </c>
      <c r="P21" s="30">
        <f t="shared" si="1"/>
        <v>0</v>
      </c>
      <c r="Q21" s="30"/>
      <c r="R21" s="30"/>
      <c r="S21" s="30"/>
      <c r="T21" s="22" t="s">
        <v>250</v>
      </c>
      <c r="V21" s="22"/>
    </row>
    <row r="22" spans="1:23" ht="24" hidden="1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5">
        <f>ΣΥΝΟΛΑ!T22</f>
        <v>0</v>
      </c>
      <c r="G22" s="59">
        <f t="shared" si="2"/>
        <v>0</v>
      </c>
      <c r="H22" s="60">
        <f>ΣΥΝΟΛΑ!AC22</f>
        <v>0</v>
      </c>
      <c r="I22" s="61">
        <f t="shared" si="3"/>
        <v>0</v>
      </c>
      <c r="J22" s="62"/>
      <c r="K22" s="63"/>
      <c r="L22" s="63"/>
      <c r="M22" s="63"/>
      <c r="N22" s="69"/>
      <c r="O22" s="29">
        <f t="shared" si="4"/>
        <v>0</v>
      </c>
      <c r="P22" s="30">
        <f t="shared" si="1"/>
        <v>0</v>
      </c>
      <c r="Q22" s="30"/>
      <c r="R22" s="30"/>
      <c r="S22" s="30"/>
      <c r="T22" s="22" t="s">
        <v>251</v>
      </c>
      <c r="V22" s="22"/>
    </row>
    <row r="23" spans="1:23" ht="24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5">
        <f>ΣΥΝΟΛΑ!T23</f>
        <v>20</v>
      </c>
      <c r="G23" s="59">
        <f t="shared" si="2"/>
        <v>20</v>
      </c>
      <c r="H23" s="60">
        <f>ΣΥΝΟΛΑ!AC23</f>
        <v>0</v>
      </c>
      <c r="I23" s="61">
        <f t="shared" si="3"/>
        <v>0</v>
      </c>
      <c r="J23" s="62"/>
      <c r="K23" s="63"/>
      <c r="L23" s="63"/>
      <c r="M23" s="63"/>
      <c r="N23" s="69"/>
      <c r="O23" s="29">
        <f t="shared" si="4"/>
        <v>0</v>
      </c>
      <c r="P23" s="30">
        <f t="shared" si="1"/>
        <v>0</v>
      </c>
      <c r="Q23" s="30"/>
      <c r="R23" s="30"/>
      <c r="S23" s="30"/>
      <c r="T23" s="22" t="s">
        <v>254</v>
      </c>
      <c r="V23" s="22"/>
    </row>
    <row r="24" spans="1:23" hidden="1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5">
        <f>ΣΥΝΟΛΑ!T24</f>
        <v>0</v>
      </c>
      <c r="G24" s="59">
        <f t="shared" si="2"/>
        <v>0</v>
      </c>
      <c r="H24" s="60">
        <f>ΣΥΝΟΛΑ!AC24</f>
        <v>0</v>
      </c>
      <c r="I24" s="61">
        <f t="shared" si="3"/>
        <v>0</v>
      </c>
      <c r="J24" s="62"/>
      <c r="K24" s="63"/>
      <c r="L24" s="63"/>
      <c r="M24" s="63"/>
      <c r="N24" s="69"/>
      <c r="O24" s="29">
        <f t="shared" si="4"/>
        <v>0</v>
      </c>
      <c r="P24" s="30">
        <f t="shared" si="1"/>
        <v>0</v>
      </c>
      <c r="Q24" s="30"/>
      <c r="R24" s="30"/>
      <c r="S24" s="30"/>
      <c r="T24" s="22" t="s">
        <v>253</v>
      </c>
      <c r="V24" s="22"/>
    </row>
    <row r="25" spans="1:23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5">
        <f>ΣΥΝΟΛΑ!T25</f>
        <v>0</v>
      </c>
      <c r="G25" s="59">
        <f t="shared" si="2"/>
        <v>0</v>
      </c>
      <c r="H25" s="60">
        <f>ΣΥΝΟΛΑ!AC25</f>
        <v>0</v>
      </c>
      <c r="I25" s="61">
        <f t="shared" si="3"/>
        <v>0</v>
      </c>
      <c r="J25" s="62"/>
      <c r="K25" s="63"/>
      <c r="L25" s="63"/>
      <c r="M25" s="63"/>
      <c r="N25" s="69"/>
      <c r="O25" s="29">
        <f t="shared" si="4"/>
        <v>0</v>
      </c>
      <c r="P25" s="30">
        <f t="shared" si="1"/>
        <v>0</v>
      </c>
      <c r="Q25" s="30"/>
      <c r="R25" s="30"/>
      <c r="S25" s="30"/>
      <c r="T25" s="22" t="s">
        <v>255</v>
      </c>
      <c r="V25" s="22"/>
    </row>
    <row r="26" spans="1:23" ht="24" hidden="1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5">
        <f>ΣΥΝΟΛΑ!T26</f>
        <v>0</v>
      </c>
      <c r="G26" s="59">
        <f t="shared" si="2"/>
        <v>0</v>
      </c>
      <c r="H26" s="60">
        <f>ΣΥΝΟΛΑ!AC26</f>
        <v>0</v>
      </c>
      <c r="I26" s="61">
        <f t="shared" si="3"/>
        <v>0</v>
      </c>
      <c r="J26" s="62"/>
      <c r="K26" s="63"/>
      <c r="L26" s="63"/>
      <c r="M26" s="63"/>
      <c r="N26" s="158"/>
      <c r="O26" s="29">
        <f t="shared" si="4"/>
        <v>0</v>
      </c>
      <c r="P26" s="30">
        <f t="shared" si="1"/>
        <v>0</v>
      </c>
      <c r="Q26" s="30"/>
      <c r="R26" s="30"/>
      <c r="S26" s="30"/>
      <c r="T26" s="22"/>
      <c r="V26" s="22" t="s">
        <v>380</v>
      </c>
    </row>
    <row r="27" spans="1:23" ht="36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5">
        <f>ΣΥΝΟΛΑ!T27</f>
        <v>0</v>
      </c>
      <c r="G27" s="59">
        <f t="shared" si="2"/>
        <v>0</v>
      </c>
      <c r="H27" s="60">
        <f>ΣΥΝΟΛΑ!AC27</f>
        <v>0</v>
      </c>
      <c r="I27" s="61">
        <f t="shared" si="3"/>
        <v>0</v>
      </c>
      <c r="J27" s="62"/>
      <c r="K27" s="63"/>
      <c r="L27" s="63"/>
      <c r="M27" s="63"/>
      <c r="N27" s="69"/>
      <c r="O27" s="29">
        <f t="shared" si="4"/>
        <v>0</v>
      </c>
      <c r="P27" s="30">
        <f t="shared" si="1"/>
        <v>0</v>
      </c>
      <c r="Q27" s="30"/>
      <c r="R27" s="30"/>
      <c r="S27" s="30"/>
      <c r="T27" s="22" t="s">
        <v>256</v>
      </c>
      <c r="V27" s="22" t="s">
        <v>381</v>
      </c>
      <c r="W27" s="14" t="s">
        <v>395</v>
      </c>
    </row>
    <row r="28" spans="1:23" ht="24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5">
        <f>ΣΥΝΟΛΑ!T28</f>
        <v>50</v>
      </c>
      <c r="G28" s="59">
        <f t="shared" si="2"/>
        <v>50</v>
      </c>
      <c r="H28" s="60">
        <f>ΣΥΝΟΛΑ!AC28</f>
        <v>0</v>
      </c>
      <c r="I28" s="61">
        <f t="shared" si="3"/>
        <v>0</v>
      </c>
      <c r="J28" s="62"/>
      <c r="K28" s="63"/>
      <c r="L28" s="63"/>
      <c r="M28" s="63"/>
      <c r="N28" s="69"/>
      <c r="O28" s="29">
        <f t="shared" si="4"/>
        <v>0</v>
      </c>
      <c r="P28" s="30">
        <f t="shared" si="1"/>
        <v>0</v>
      </c>
      <c r="Q28" s="30"/>
      <c r="R28" s="30"/>
      <c r="S28" s="30"/>
      <c r="T28" s="22" t="s">
        <v>257</v>
      </c>
      <c r="V28" s="22"/>
    </row>
    <row r="29" spans="1:23" ht="24" hidden="1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5">
        <f>ΣΥΝΟΛΑ!T29</f>
        <v>0</v>
      </c>
      <c r="G29" s="59">
        <f t="shared" si="2"/>
        <v>0</v>
      </c>
      <c r="H29" s="60">
        <f>ΣΥΝΟΛΑ!AC29</f>
        <v>0</v>
      </c>
      <c r="I29" s="61">
        <f t="shared" si="3"/>
        <v>0</v>
      </c>
      <c r="J29" s="62"/>
      <c r="K29" s="63"/>
      <c r="L29" s="63"/>
      <c r="M29" s="63"/>
      <c r="N29" s="69"/>
      <c r="O29" s="29">
        <f t="shared" si="4"/>
        <v>0</v>
      </c>
      <c r="P29" s="30">
        <f t="shared" si="1"/>
        <v>0</v>
      </c>
      <c r="Q29" s="30"/>
      <c r="R29" s="30"/>
      <c r="S29" s="30"/>
      <c r="T29" s="22" t="s">
        <v>258</v>
      </c>
      <c r="V29" s="22"/>
    </row>
    <row r="30" spans="1:23" ht="24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5">
        <f>ΣΥΝΟΛΑ!T30</f>
        <v>60</v>
      </c>
      <c r="G30" s="59">
        <f t="shared" si="2"/>
        <v>60</v>
      </c>
      <c r="H30" s="60">
        <f>ΣΥΝΟΛΑ!AC30</f>
        <v>0</v>
      </c>
      <c r="I30" s="61">
        <f t="shared" si="3"/>
        <v>0</v>
      </c>
      <c r="J30" s="62"/>
      <c r="K30" s="63"/>
      <c r="L30" s="63"/>
      <c r="M30" s="63"/>
      <c r="N30" s="69"/>
      <c r="O30" s="29">
        <f t="shared" si="4"/>
        <v>0</v>
      </c>
      <c r="P30" s="30">
        <f t="shared" si="1"/>
        <v>0</v>
      </c>
      <c r="Q30" s="30"/>
      <c r="R30" s="30"/>
      <c r="S30" s="30"/>
      <c r="T30" s="22" t="s">
        <v>259</v>
      </c>
      <c r="V30" s="22" t="s">
        <v>380</v>
      </c>
    </row>
    <row r="31" spans="1:23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5">
        <f>ΣΥΝΟΛΑ!T31</f>
        <v>5</v>
      </c>
      <c r="G31" s="59">
        <f t="shared" si="2"/>
        <v>5</v>
      </c>
      <c r="H31" s="60">
        <f>ΣΥΝΟΛΑ!AC31</f>
        <v>0</v>
      </c>
      <c r="I31" s="61">
        <f t="shared" si="3"/>
        <v>0</v>
      </c>
      <c r="J31" s="62"/>
      <c r="K31" s="63"/>
      <c r="L31" s="63"/>
      <c r="M31" s="63"/>
      <c r="N31" s="69"/>
      <c r="O31" s="29">
        <f t="shared" si="4"/>
        <v>0</v>
      </c>
      <c r="P31" s="30">
        <f t="shared" si="1"/>
        <v>0</v>
      </c>
      <c r="Q31" s="30"/>
      <c r="R31" s="30"/>
      <c r="S31" s="30"/>
      <c r="T31" s="22" t="s">
        <v>260</v>
      </c>
      <c r="V31" s="22" t="s">
        <v>382</v>
      </c>
    </row>
    <row r="32" spans="1:23" ht="36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5">
        <f>ΣΥΝΟΛΑ!T32</f>
        <v>0</v>
      </c>
      <c r="G32" s="59">
        <f t="shared" si="2"/>
        <v>0</v>
      </c>
      <c r="H32" s="60">
        <f>ΣΥΝΟΛΑ!AC32</f>
        <v>0</v>
      </c>
      <c r="I32" s="61">
        <f t="shared" si="3"/>
        <v>0</v>
      </c>
      <c r="J32" s="62"/>
      <c r="K32" s="63"/>
      <c r="L32" s="63"/>
      <c r="M32" s="63"/>
      <c r="N32" s="69"/>
      <c r="O32" s="29">
        <f t="shared" si="4"/>
        <v>0</v>
      </c>
      <c r="P32" s="30">
        <f t="shared" si="1"/>
        <v>0</v>
      </c>
      <c r="Q32" s="30"/>
      <c r="R32" s="30"/>
      <c r="S32" s="30"/>
      <c r="T32" s="22" t="s">
        <v>261</v>
      </c>
      <c r="V32" s="22" t="s">
        <v>383</v>
      </c>
    </row>
    <row r="33" spans="1:22" ht="36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5">
        <f>ΣΥΝΟΛΑ!T33</f>
        <v>40</v>
      </c>
      <c r="G33" s="59">
        <f t="shared" si="2"/>
        <v>40</v>
      </c>
      <c r="H33" s="60">
        <f>ΣΥΝΟΛΑ!AC33</f>
        <v>0</v>
      </c>
      <c r="I33" s="61">
        <f t="shared" si="3"/>
        <v>0</v>
      </c>
      <c r="J33" s="62"/>
      <c r="K33" s="63"/>
      <c r="L33" s="63"/>
      <c r="M33" s="63"/>
      <c r="N33" s="69"/>
      <c r="O33" s="29">
        <f t="shared" si="4"/>
        <v>0</v>
      </c>
      <c r="P33" s="30">
        <f t="shared" si="1"/>
        <v>0</v>
      </c>
      <c r="Q33" s="30"/>
      <c r="R33" s="30"/>
      <c r="S33" s="30"/>
      <c r="T33" s="22" t="s">
        <v>262</v>
      </c>
      <c r="V33" s="22" t="s">
        <v>382</v>
      </c>
    </row>
    <row r="34" spans="1:22" ht="24" hidden="1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5">
        <f>ΣΥΝΟΛΑ!T34</f>
        <v>0</v>
      </c>
      <c r="G34" s="59">
        <f t="shared" si="2"/>
        <v>0</v>
      </c>
      <c r="H34" s="60">
        <f>ΣΥΝΟΛΑ!AC34</f>
        <v>0</v>
      </c>
      <c r="I34" s="61">
        <f t="shared" si="3"/>
        <v>0</v>
      </c>
      <c r="J34" s="62"/>
      <c r="K34" s="63"/>
      <c r="L34" s="63"/>
      <c r="M34" s="63"/>
      <c r="N34" s="69"/>
      <c r="O34" s="29">
        <f t="shared" si="4"/>
        <v>0</v>
      </c>
      <c r="P34" s="30">
        <f t="shared" ref="P34:P64" si="5">SUM(O34:O34)</f>
        <v>0</v>
      </c>
      <c r="Q34" s="30"/>
      <c r="R34" s="30"/>
      <c r="S34" s="30"/>
      <c r="T34" s="22" t="s">
        <v>263</v>
      </c>
      <c r="V34" s="22"/>
    </row>
    <row r="35" spans="1:22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5">
        <f>ΣΥΝΟΛΑ!T35</f>
        <v>0</v>
      </c>
      <c r="G35" s="59">
        <f t="shared" si="2"/>
        <v>0</v>
      </c>
      <c r="H35" s="60">
        <f>ΣΥΝΟΛΑ!AC35</f>
        <v>0</v>
      </c>
      <c r="I35" s="61">
        <f t="shared" si="3"/>
        <v>0</v>
      </c>
      <c r="J35" s="62"/>
      <c r="K35" s="63"/>
      <c r="L35" s="63"/>
      <c r="M35" s="63"/>
      <c r="N35" s="69"/>
      <c r="O35" s="29">
        <f t="shared" si="4"/>
        <v>0</v>
      </c>
      <c r="P35" s="30">
        <f t="shared" si="5"/>
        <v>0</v>
      </c>
      <c r="Q35" s="30"/>
      <c r="R35" s="30"/>
      <c r="S35" s="30"/>
      <c r="T35" s="22" t="s">
        <v>264</v>
      </c>
      <c r="V35" s="22" t="s">
        <v>384</v>
      </c>
    </row>
    <row r="36" spans="1:22" ht="24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5">
        <f>ΣΥΝΟΛΑ!T36</f>
        <v>100</v>
      </c>
      <c r="G36" s="59">
        <f t="shared" si="2"/>
        <v>100</v>
      </c>
      <c r="H36" s="60">
        <f>ΣΥΝΟΛΑ!AC36</f>
        <v>0</v>
      </c>
      <c r="I36" s="61">
        <f t="shared" si="3"/>
        <v>0</v>
      </c>
      <c r="J36" s="62"/>
      <c r="K36" s="63"/>
      <c r="L36" s="63"/>
      <c r="M36" s="63"/>
      <c r="N36" s="69"/>
      <c r="O36" s="29">
        <f t="shared" si="4"/>
        <v>0</v>
      </c>
      <c r="P36" s="30">
        <f t="shared" si="5"/>
        <v>0</v>
      </c>
      <c r="Q36" s="30"/>
      <c r="R36" s="30"/>
      <c r="S36" s="30"/>
      <c r="T36" s="22" t="s">
        <v>265</v>
      </c>
      <c r="V36" s="22"/>
    </row>
    <row r="37" spans="1:22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5">
        <f>ΣΥΝΟΛΑ!T37</f>
        <v>0</v>
      </c>
      <c r="G37" s="59">
        <f t="shared" si="2"/>
        <v>0</v>
      </c>
      <c r="H37" s="60">
        <f>ΣΥΝΟΛΑ!AC37</f>
        <v>0</v>
      </c>
      <c r="I37" s="61">
        <f t="shared" si="3"/>
        <v>0</v>
      </c>
      <c r="J37" s="62"/>
      <c r="K37" s="63"/>
      <c r="L37" s="63"/>
      <c r="M37" s="63"/>
      <c r="N37" s="69"/>
      <c r="O37" s="29">
        <f t="shared" si="4"/>
        <v>0</v>
      </c>
      <c r="P37" s="30">
        <f t="shared" si="5"/>
        <v>0</v>
      </c>
      <c r="Q37" s="30"/>
      <c r="R37" s="30"/>
      <c r="S37" s="30"/>
      <c r="T37" s="22" t="s">
        <v>266</v>
      </c>
      <c r="V37" s="22" t="s">
        <v>378</v>
      </c>
    </row>
    <row r="38" spans="1:22" hidden="1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5">
        <f>ΣΥΝΟΛΑ!T38</f>
        <v>0</v>
      </c>
      <c r="G38" s="59">
        <f t="shared" si="2"/>
        <v>0</v>
      </c>
      <c r="H38" s="60">
        <f>ΣΥΝΟΛΑ!AC38</f>
        <v>0</v>
      </c>
      <c r="I38" s="61">
        <f t="shared" si="3"/>
        <v>0</v>
      </c>
      <c r="J38" s="62"/>
      <c r="K38" s="63"/>
      <c r="L38" s="63"/>
      <c r="M38" s="63"/>
      <c r="N38" s="69"/>
      <c r="O38" s="29">
        <f t="shared" si="4"/>
        <v>0</v>
      </c>
      <c r="P38" s="30">
        <f t="shared" si="5"/>
        <v>0</v>
      </c>
      <c r="Q38" s="30"/>
      <c r="R38" s="30"/>
      <c r="S38" s="30"/>
      <c r="T38" s="22" t="s">
        <v>267</v>
      </c>
      <c r="V38" s="22"/>
    </row>
    <row r="39" spans="1:22" hidden="1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5">
        <f>ΣΥΝΟΛΑ!T39</f>
        <v>0</v>
      </c>
      <c r="G39" s="59">
        <f t="shared" si="2"/>
        <v>0</v>
      </c>
      <c r="H39" s="60">
        <f>ΣΥΝΟΛΑ!AC39</f>
        <v>0</v>
      </c>
      <c r="I39" s="61">
        <f t="shared" si="3"/>
        <v>0</v>
      </c>
      <c r="J39" s="62"/>
      <c r="K39" s="63"/>
      <c r="L39" s="63"/>
      <c r="M39" s="63"/>
      <c r="N39" s="69"/>
      <c r="O39" s="29">
        <f t="shared" si="4"/>
        <v>0</v>
      </c>
      <c r="P39" s="30">
        <f t="shared" si="5"/>
        <v>0</v>
      </c>
      <c r="Q39" s="30"/>
      <c r="R39" s="30"/>
      <c r="S39" s="30"/>
      <c r="T39" s="22" t="s">
        <v>268</v>
      </c>
      <c r="V39" s="22"/>
    </row>
    <row r="40" spans="1:22" hidden="1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5">
        <f>ΣΥΝΟΛΑ!T40</f>
        <v>0</v>
      </c>
      <c r="G40" s="59">
        <f t="shared" si="2"/>
        <v>0</v>
      </c>
      <c r="H40" s="60">
        <f>ΣΥΝΟΛΑ!AC40</f>
        <v>0</v>
      </c>
      <c r="I40" s="61">
        <f t="shared" si="3"/>
        <v>0</v>
      </c>
      <c r="J40" s="62"/>
      <c r="K40" s="63"/>
      <c r="L40" s="63"/>
      <c r="M40" s="63"/>
      <c r="N40" s="69"/>
      <c r="O40" s="29">
        <f t="shared" si="4"/>
        <v>0</v>
      </c>
      <c r="P40" s="30">
        <f t="shared" si="5"/>
        <v>0</v>
      </c>
      <c r="Q40" s="30"/>
      <c r="R40" s="30"/>
      <c r="S40" s="30"/>
      <c r="T40" s="22" t="s">
        <v>269</v>
      </c>
      <c r="V40" s="22"/>
    </row>
    <row r="41" spans="1:22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5">
        <f>ΣΥΝΟΛΑ!T41</f>
        <v>0</v>
      </c>
      <c r="G41" s="59">
        <f t="shared" si="2"/>
        <v>0</v>
      </c>
      <c r="H41" s="60">
        <f>ΣΥΝΟΛΑ!AC41</f>
        <v>0</v>
      </c>
      <c r="I41" s="61">
        <f t="shared" si="3"/>
        <v>0</v>
      </c>
      <c r="J41" s="62"/>
      <c r="K41" s="63"/>
      <c r="L41" s="63"/>
      <c r="M41" s="63"/>
      <c r="N41" s="69"/>
      <c r="O41" s="29">
        <f t="shared" si="4"/>
        <v>0</v>
      </c>
      <c r="P41" s="30">
        <f t="shared" si="5"/>
        <v>0</v>
      </c>
      <c r="Q41" s="30"/>
      <c r="R41" s="30"/>
      <c r="S41" s="30"/>
      <c r="T41" s="22" t="s">
        <v>270</v>
      </c>
      <c r="V41" s="22"/>
    </row>
    <row r="42" spans="1:22" ht="24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5">
        <f>ΣΥΝΟΛΑ!T42</f>
        <v>20</v>
      </c>
      <c r="G42" s="59">
        <f t="shared" si="2"/>
        <v>20</v>
      </c>
      <c r="H42" s="60">
        <f>ΣΥΝΟΛΑ!AC42</f>
        <v>0</v>
      </c>
      <c r="I42" s="61">
        <f t="shared" si="3"/>
        <v>0</v>
      </c>
      <c r="J42" s="62"/>
      <c r="K42" s="63"/>
      <c r="L42" s="63"/>
      <c r="M42" s="63"/>
      <c r="N42" s="69"/>
      <c r="O42" s="29">
        <f t="shared" si="4"/>
        <v>0</v>
      </c>
      <c r="P42" s="30">
        <f t="shared" si="5"/>
        <v>0</v>
      </c>
      <c r="Q42" s="30"/>
      <c r="R42" s="30"/>
      <c r="S42" s="30"/>
      <c r="T42" s="22" t="s">
        <v>268</v>
      </c>
      <c r="V42" s="22"/>
    </row>
    <row r="43" spans="1:22" ht="24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5">
        <f>ΣΥΝΟΛΑ!T43</f>
        <v>10</v>
      </c>
      <c r="G43" s="59">
        <f t="shared" si="2"/>
        <v>10</v>
      </c>
      <c r="H43" s="60">
        <f>ΣΥΝΟΛΑ!AC43</f>
        <v>0</v>
      </c>
      <c r="I43" s="61">
        <f t="shared" si="3"/>
        <v>0</v>
      </c>
      <c r="J43" s="62"/>
      <c r="K43" s="63"/>
      <c r="L43" s="63"/>
      <c r="M43" s="63"/>
      <c r="N43" s="69"/>
      <c r="O43" s="29">
        <f t="shared" si="4"/>
        <v>0</v>
      </c>
      <c r="P43" s="30">
        <f t="shared" si="5"/>
        <v>0</v>
      </c>
      <c r="Q43" s="30"/>
      <c r="R43" s="30"/>
      <c r="S43" s="30"/>
      <c r="T43" s="22" t="s">
        <v>269</v>
      </c>
      <c r="V43" s="22"/>
    </row>
    <row r="44" spans="1:22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5">
        <f>ΣΥΝΟΛΑ!T44</f>
        <v>0</v>
      </c>
      <c r="G44" s="59">
        <f t="shared" si="2"/>
        <v>0</v>
      </c>
      <c r="H44" s="60">
        <f>ΣΥΝΟΛΑ!AC44</f>
        <v>0</v>
      </c>
      <c r="I44" s="61">
        <f t="shared" si="3"/>
        <v>0</v>
      </c>
      <c r="J44" s="62"/>
      <c r="K44" s="63"/>
      <c r="L44" s="63"/>
      <c r="M44" s="63"/>
      <c r="N44" s="69"/>
      <c r="O44" s="29">
        <f t="shared" si="4"/>
        <v>0</v>
      </c>
      <c r="P44" s="30">
        <f t="shared" si="5"/>
        <v>0</v>
      </c>
      <c r="Q44" s="30"/>
      <c r="R44" s="30"/>
      <c r="S44" s="30"/>
      <c r="T44" s="22" t="s">
        <v>270</v>
      </c>
      <c r="V44" s="22"/>
    </row>
    <row r="45" spans="1:22" ht="60" hidden="1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5">
        <f>ΣΥΝΟΛΑ!T45</f>
        <v>0</v>
      </c>
      <c r="G45" s="59">
        <f t="shared" si="2"/>
        <v>0</v>
      </c>
      <c r="H45" s="60">
        <f>ΣΥΝΟΛΑ!AC45</f>
        <v>0</v>
      </c>
      <c r="I45" s="61">
        <f t="shared" si="3"/>
        <v>0</v>
      </c>
      <c r="J45" s="62"/>
      <c r="K45" s="63"/>
      <c r="L45" s="63"/>
      <c r="M45" s="63"/>
      <c r="N45" s="69"/>
      <c r="O45" s="29">
        <f t="shared" si="4"/>
        <v>0</v>
      </c>
      <c r="P45" s="30">
        <f t="shared" si="5"/>
        <v>0</v>
      </c>
      <c r="Q45" s="30"/>
      <c r="R45" s="30"/>
      <c r="S45" s="30"/>
      <c r="T45" s="22" t="s">
        <v>271</v>
      </c>
      <c r="V45" s="22"/>
    </row>
    <row r="46" spans="1:22" ht="60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5">
        <f>ΣΥΝΟΛΑ!T46</f>
        <v>0</v>
      </c>
      <c r="G46" s="59">
        <f t="shared" si="2"/>
        <v>0</v>
      </c>
      <c r="H46" s="60">
        <f>ΣΥΝΟΛΑ!AC46</f>
        <v>0</v>
      </c>
      <c r="I46" s="61">
        <f t="shared" si="3"/>
        <v>0</v>
      </c>
      <c r="J46" s="62"/>
      <c r="K46" s="63"/>
      <c r="L46" s="63"/>
      <c r="M46" s="63"/>
      <c r="N46" s="69"/>
      <c r="O46" s="29">
        <f t="shared" si="4"/>
        <v>0</v>
      </c>
      <c r="P46" s="30">
        <f t="shared" si="5"/>
        <v>0</v>
      </c>
      <c r="Q46" s="30"/>
      <c r="R46" s="30"/>
      <c r="S46" s="30"/>
      <c r="T46" s="22" t="s">
        <v>272</v>
      </c>
      <c r="V46" s="22"/>
    </row>
    <row r="47" spans="1:22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5">
        <f>ΣΥΝΟΛΑ!T47</f>
        <v>0</v>
      </c>
      <c r="G47" s="59">
        <f t="shared" si="2"/>
        <v>0</v>
      </c>
      <c r="H47" s="60">
        <f>ΣΥΝΟΛΑ!AC47</f>
        <v>0</v>
      </c>
      <c r="I47" s="61">
        <f t="shared" si="3"/>
        <v>0</v>
      </c>
      <c r="J47" s="62"/>
      <c r="K47" s="63"/>
      <c r="L47" s="63"/>
      <c r="M47" s="63"/>
      <c r="N47" s="69"/>
      <c r="O47" s="29">
        <f t="shared" si="4"/>
        <v>0</v>
      </c>
      <c r="P47" s="30">
        <f t="shared" si="5"/>
        <v>0</v>
      </c>
      <c r="Q47" s="30"/>
      <c r="R47" s="30"/>
      <c r="S47" s="30"/>
      <c r="T47" s="22" t="s">
        <v>273</v>
      </c>
      <c r="V47" s="22"/>
    </row>
    <row r="48" spans="1:22" ht="24" hidden="1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5">
        <f>ΣΥΝΟΛΑ!T48</f>
        <v>0</v>
      </c>
      <c r="G48" s="59">
        <f t="shared" si="2"/>
        <v>0</v>
      </c>
      <c r="H48" s="60">
        <f>ΣΥΝΟΛΑ!AC48</f>
        <v>0</v>
      </c>
      <c r="I48" s="61">
        <f t="shared" si="3"/>
        <v>0</v>
      </c>
      <c r="J48" s="62"/>
      <c r="K48" s="63"/>
      <c r="L48" s="63"/>
      <c r="M48" s="63"/>
      <c r="N48" s="69"/>
      <c r="O48" s="29">
        <f t="shared" si="4"/>
        <v>0</v>
      </c>
      <c r="P48" s="30">
        <f t="shared" si="5"/>
        <v>0</v>
      </c>
      <c r="Q48" s="30"/>
      <c r="R48" s="30"/>
      <c r="S48" s="30"/>
      <c r="T48" s="22" t="s">
        <v>274</v>
      </c>
      <c r="V48" s="22" t="s">
        <v>378</v>
      </c>
    </row>
    <row r="49" spans="1:22" ht="24" hidden="1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5">
        <f>ΣΥΝΟΛΑ!T49</f>
        <v>0</v>
      </c>
      <c r="G49" s="59">
        <f t="shared" si="2"/>
        <v>0</v>
      </c>
      <c r="H49" s="60">
        <f>ΣΥΝΟΛΑ!AC49</f>
        <v>0</v>
      </c>
      <c r="I49" s="61">
        <f t="shared" si="3"/>
        <v>0</v>
      </c>
      <c r="J49" s="62"/>
      <c r="K49" s="63"/>
      <c r="L49" s="63"/>
      <c r="M49" s="63"/>
      <c r="N49" s="69"/>
      <c r="O49" s="29">
        <f t="shared" si="4"/>
        <v>0</v>
      </c>
      <c r="P49" s="30">
        <f t="shared" si="5"/>
        <v>0</v>
      </c>
      <c r="Q49" s="30"/>
      <c r="R49" s="30"/>
      <c r="S49" s="30"/>
      <c r="T49" s="22" t="s">
        <v>275</v>
      </c>
      <c r="V49" s="22"/>
    </row>
    <row r="50" spans="1:22" ht="24" hidden="1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5">
        <f>ΣΥΝΟΛΑ!T50</f>
        <v>0</v>
      </c>
      <c r="G50" s="59">
        <f t="shared" si="2"/>
        <v>0</v>
      </c>
      <c r="H50" s="60">
        <f>ΣΥΝΟΛΑ!AC50</f>
        <v>0</v>
      </c>
      <c r="I50" s="61">
        <f t="shared" si="3"/>
        <v>0</v>
      </c>
      <c r="J50" s="62"/>
      <c r="K50" s="63"/>
      <c r="L50" s="63"/>
      <c r="M50" s="63"/>
      <c r="N50" s="69"/>
      <c r="O50" s="29">
        <f t="shared" si="4"/>
        <v>0</v>
      </c>
      <c r="P50" s="30">
        <f t="shared" si="5"/>
        <v>0</v>
      </c>
      <c r="Q50" s="30"/>
      <c r="R50" s="30"/>
      <c r="S50" s="30"/>
      <c r="T50" s="22" t="s">
        <v>276</v>
      </c>
      <c r="V50" s="22"/>
    </row>
    <row r="51" spans="1:22" ht="24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5">
        <f>ΣΥΝΟΛΑ!T51</f>
        <v>30</v>
      </c>
      <c r="G51" s="59">
        <f t="shared" si="2"/>
        <v>30</v>
      </c>
      <c r="H51" s="60">
        <f>ΣΥΝΟΛΑ!AC51</f>
        <v>0</v>
      </c>
      <c r="I51" s="61">
        <f t="shared" si="3"/>
        <v>0</v>
      </c>
      <c r="J51" s="62"/>
      <c r="K51" s="63"/>
      <c r="L51" s="63"/>
      <c r="M51" s="63"/>
      <c r="N51" s="69"/>
      <c r="O51" s="29">
        <f t="shared" si="4"/>
        <v>0</v>
      </c>
      <c r="P51" s="30">
        <f t="shared" si="5"/>
        <v>0</v>
      </c>
      <c r="Q51" s="30"/>
      <c r="R51" s="30"/>
      <c r="S51" s="30"/>
      <c r="T51" s="22" t="s">
        <v>277</v>
      </c>
      <c r="V51" s="22"/>
    </row>
    <row r="52" spans="1:22" ht="24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5">
        <f>ΣΥΝΟΛΑ!T52</f>
        <v>100</v>
      </c>
      <c r="G52" s="59">
        <f t="shared" si="2"/>
        <v>100</v>
      </c>
      <c r="H52" s="60">
        <f>ΣΥΝΟΛΑ!AC52</f>
        <v>0</v>
      </c>
      <c r="I52" s="61">
        <f t="shared" si="3"/>
        <v>0</v>
      </c>
      <c r="J52" s="62"/>
      <c r="K52" s="63"/>
      <c r="L52" s="63"/>
      <c r="M52" s="63"/>
      <c r="N52" s="69"/>
      <c r="O52" s="29">
        <f t="shared" si="4"/>
        <v>0</v>
      </c>
      <c r="P52" s="30">
        <f t="shared" si="5"/>
        <v>0</v>
      </c>
      <c r="Q52" s="30"/>
      <c r="R52" s="30"/>
      <c r="S52" s="30"/>
      <c r="T52" s="22" t="s">
        <v>278</v>
      </c>
      <c r="V52" s="22"/>
    </row>
    <row r="53" spans="1:22" ht="24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5">
        <f>ΣΥΝΟΛΑ!T53</f>
        <v>10</v>
      </c>
      <c r="G53" s="59">
        <f t="shared" si="2"/>
        <v>10</v>
      </c>
      <c r="H53" s="60">
        <f>ΣΥΝΟΛΑ!AC53</f>
        <v>0</v>
      </c>
      <c r="I53" s="61">
        <f t="shared" si="3"/>
        <v>0</v>
      </c>
      <c r="J53" s="62"/>
      <c r="K53" s="63"/>
      <c r="L53" s="63"/>
      <c r="M53" s="63"/>
      <c r="N53" s="69"/>
      <c r="O53" s="29">
        <f t="shared" si="4"/>
        <v>0</v>
      </c>
      <c r="P53" s="30">
        <f t="shared" si="5"/>
        <v>0</v>
      </c>
      <c r="Q53" s="30"/>
      <c r="R53" s="30"/>
      <c r="S53" s="30"/>
      <c r="T53" s="22" t="s">
        <v>279</v>
      </c>
      <c r="V53" s="22" t="s">
        <v>378</v>
      </c>
    </row>
    <row r="54" spans="1:22" hidden="1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5">
        <f>ΣΥΝΟΛΑ!T54</f>
        <v>0</v>
      </c>
      <c r="G54" s="59">
        <f t="shared" si="2"/>
        <v>0</v>
      </c>
      <c r="H54" s="60">
        <f>ΣΥΝΟΛΑ!AC54</f>
        <v>0</v>
      </c>
      <c r="I54" s="61">
        <f t="shared" si="3"/>
        <v>0</v>
      </c>
      <c r="J54" s="62"/>
      <c r="K54" s="63"/>
      <c r="L54" s="63"/>
      <c r="M54" s="63"/>
      <c r="N54" s="69"/>
      <c r="O54" s="29">
        <f t="shared" si="4"/>
        <v>0</v>
      </c>
      <c r="P54" s="30">
        <f t="shared" si="5"/>
        <v>0</v>
      </c>
      <c r="Q54" s="30"/>
      <c r="R54" s="30"/>
      <c r="S54" s="30"/>
      <c r="T54" s="22" t="s">
        <v>280</v>
      </c>
      <c r="V54" s="22" t="s">
        <v>384</v>
      </c>
    </row>
    <row r="55" spans="1:22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5">
        <f>ΣΥΝΟΛΑ!T55</f>
        <v>10</v>
      </c>
      <c r="G55" s="59">
        <f t="shared" si="2"/>
        <v>10</v>
      </c>
      <c r="H55" s="60">
        <f>ΣΥΝΟΛΑ!AC55</f>
        <v>0</v>
      </c>
      <c r="I55" s="61">
        <f t="shared" si="3"/>
        <v>0</v>
      </c>
      <c r="J55" s="62"/>
      <c r="K55" s="63"/>
      <c r="L55" s="63"/>
      <c r="M55" s="63"/>
      <c r="N55" s="69"/>
      <c r="O55" s="29">
        <f t="shared" si="4"/>
        <v>0</v>
      </c>
      <c r="P55" s="30">
        <f t="shared" si="5"/>
        <v>0</v>
      </c>
      <c r="Q55" s="30"/>
      <c r="R55" s="30"/>
      <c r="S55" s="30"/>
      <c r="T55" s="22" t="s">
        <v>281</v>
      </c>
      <c r="V55" s="22"/>
    </row>
    <row r="56" spans="1:22" ht="36" hidden="1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5">
        <f>ΣΥΝΟΛΑ!T56</f>
        <v>0</v>
      </c>
      <c r="G56" s="59">
        <f t="shared" si="2"/>
        <v>0</v>
      </c>
      <c r="H56" s="60">
        <f>ΣΥΝΟΛΑ!AC56</f>
        <v>0</v>
      </c>
      <c r="I56" s="61">
        <f t="shared" si="3"/>
        <v>0</v>
      </c>
      <c r="J56" s="62"/>
      <c r="K56" s="63"/>
      <c r="L56" s="63"/>
      <c r="M56" s="63"/>
      <c r="N56" s="69"/>
      <c r="O56" s="29">
        <f t="shared" si="4"/>
        <v>0</v>
      </c>
      <c r="P56" s="30">
        <f t="shared" si="5"/>
        <v>0</v>
      </c>
      <c r="Q56" s="30"/>
      <c r="R56" s="30"/>
      <c r="S56" s="30"/>
      <c r="T56" s="22" t="s">
        <v>282</v>
      </c>
      <c r="V56" s="22"/>
    </row>
    <row r="57" spans="1:22" ht="24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5">
        <f>ΣΥΝΟΛΑ!T57</f>
        <v>10</v>
      </c>
      <c r="G57" s="59">
        <f t="shared" si="2"/>
        <v>10</v>
      </c>
      <c r="H57" s="60">
        <f>ΣΥΝΟΛΑ!AC57</f>
        <v>0</v>
      </c>
      <c r="I57" s="61">
        <f t="shared" si="3"/>
        <v>0</v>
      </c>
      <c r="J57" s="62"/>
      <c r="K57" s="63"/>
      <c r="L57" s="63"/>
      <c r="M57" s="63"/>
      <c r="N57" s="69"/>
      <c r="O57" s="29">
        <f t="shared" si="4"/>
        <v>0</v>
      </c>
      <c r="P57" s="30">
        <f t="shared" si="5"/>
        <v>0</v>
      </c>
      <c r="Q57" s="30"/>
      <c r="R57" s="30"/>
      <c r="S57" s="30"/>
      <c r="T57" s="22" t="s">
        <v>283</v>
      </c>
      <c r="V57" s="22"/>
    </row>
    <row r="58" spans="1:22" ht="24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5">
        <f>ΣΥΝΟΛΑ!T58</f>
        <v>60</v>
      </c>
      <c r="G58" s="59">
        <f t="shared" si="2"/>
        <v>60</v>
      </c>
      <c r="H58" s="60">
        <f>ΣΥΝΟΛΑ!AC58</f>
        <v>0</v>
      </c>
      <c r="I58" s="61">
        <f t="shared" si="3"/>
        <v>0</v>
      </c>
      <c r="J58" s="62"/>
      <c r="K58" s="63"/>
      <c r="L58" s="63"/>
      <c r="M58" s="63"/>
      <c r="N58" s="69"/>
      <c r="O58" s="29">
        <f t="shared" si="4"/>
        <v>0</v>
      </c>
      <c r="P58" s="30">
        <f t="shared" si="5"/>
        <v>0</v>
      </c>
      <c r="Q58" s="30"/>
      <c r="R58" s="30"/>
      <c r="S58" s="30"/>
      <c r="T58" s="22" t="s">
        <v>284</v>
      </c>
      <c r="V58" s="22"/>
    </row>
    <row r="59" spans="1:22" ht="48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5">
        <f>ΣΥΝΟΛΑ!T59</f>
        <v>10</v>
      </c>
      <c r="G59" s="59">
        <f t="shared" si="2"/>
        <v>10</v>
      </c>
      <c r="H59" s="60">
        <f>ΣΥΝΟΛΑ!AC59</f>
        <v>0</v>
      </c>
      <c r="I59" s="61">
        <f t="shared" si="3"/>
        <v>0</v>
      </c>
      <c r="J59" s="62"/>
      <c r="K59" s="63"/>
      <c r="L59" s="63"/>
      <c r="M59" s="63"/>
      <c r="N59" s="69"/>
      <c r="O59" s="29">
        <f t="shared" si="4"/>
        <v>0</v>
      </c>
      <c r="P59" s="30">
        <f t="shared" si="5"/>
        <v>0</v>
      </c>
      <c r="Q59" s="30"/>
      <c r="R59" s="30"/>
      <c r="S59" s="30"/>
      <c r="T59" s="22" t="s">
        <v>321</v>
      </c>
      <c r="V59" s="22" t="s">
        <v>385</v>
      </c>
    </row>
    <row r="60" spans="1:22" ht="24" hidden="1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5">
        <f>ΣΥΝΟΛΑ!T60</f>
        <v>0</v>
      </c>
      <c r="G60" s="59">
        <f t="shared" si="2"/>
        <v>0</v>
      </c>
      <c r="H60" s="60">
        <f>ΣΥΝΟΛΑ!AC60</f>
        <v>0</v>
      </c>
      <c r="I60" s="61">
        <f t="shared" si="3"/>
        <v>0</v>
      </c>
      <c r="J60" s="62"/>
      <c r="K60" s="63"/>
      <c r="L60" s="63"/>
      <c r="M60" s="63"/>
      <c r="N60" s="69"/>
      <c r="O60" s="29">
        <f t="shared" si="4"/>
        <v>0</v>
      </c>
      <c r="P60" s="30">
        <f t="shared" si="5"/>
        <v>0</v>
      </c>
      <c r="Q60" s="30"/>
      <c r="R60" s="30"/>
      <c r="S60" s="30"/>
      <c r="T60" s="22" t="s">
        <v>285</v>
      </c>
      <c r="V60" s="22" t="s">
        <v>378</v>
      </c>
    </row>
    <row r="61" spans="1:22" ht="24" hidden="1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5">
        <f>ΣΥΝΟΛΑ!T61</f>
        <v>0</v>
      </c>
      <c r="G61" s="59">
        <f t="shared" si="2"/>
        <v>0</v>
      </c>
      <c r="H61" s="60">
        <f>ΣΥΝΟΛΑ!AC61</f>
        <v>0</v>
      </c>
      <c r="I61" s="61">
        <f t="shared" si="3"/>
        <v>0</v>
      </c>
      <c r="J61" s="62"/>
      <c r="K61" s="63"/>
      <c r="L61" s="63"/>
      <c r="M61" s="63"/>
      <c r="N61" s="69"/>
      <c r="O61" s="29">
        <f t="shared" si="4"/>
        <v>0</v>
      </c>
      <c r="P61" s="30">
        <f t="shared" si="5"/>
        <v>0</v>
      </c>
      <c r="Q61" s="30"/>
      <c r="R61" s="30"/>
      <c r="S61" s="30"/>
      <c r="T61" s="22" t="s">
        <v>286</v>
      </c>
      <c r="V61" s="22"/>
    </row>
    <row r="62" spans="1:22" ht="24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5">
        <f>ΣΥΝΟΛΑ!T62</f>
        <v>100</v>
      </c>
      <c r="G62" s="59">
        <f t="shared" si="2"/>
        <v>100</v>
      </c>
      <c r="H62" s="60">
        <f>ΣΥΝΟΛΑ!AC62</f>
        <v>0</v>
      </c>
      <c r="I62" s="61">
        <f t="shared" si="3"/>
        <v>0</v>
      </c>
      <c r="J62" s="62"/>
      <c r="K62" s="63"/>
      <c r="L62" s="63"/>
      <c r="M62" s="63"/>
      <c r="N62" s="69"/>
      <c r="O62" s="29">
        <f t="shared" si="4"/>
        <v>0</v>
      </c>
      <c r="P62" s="30">
        <f t="shared" si="5"/>
        <v>0</v>
      </c>
      <c r="Q62" s="30"/>
      <c r="R62" s="30"/>
      <c r="S62" s="30"/>
      <c r="T62" s="22" t="s">
        <v>328</v>
      </c>
      <c r="V62" s="22"/>
    </row>
    <row r="63" spans="1:22" ht="24" hidden="1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5">
        <f>ΣΥΝΟΛΑ!T63</f>
        <v>0</v>
      </c>
      <c r="G63" s="59">
        <f t="shared" si="2"/>
        <v>0</v>
      </c>
      <c r="H63" s="60">
        <f>ΣΥΝΟΛΑ!AC63</f>
        <v>0</v>
      </c>
      <c r="I63" s="61">
        <f t="shared" si="3"/>
        <v>0</v>
      </c>
      <c r="J63" s="62"/>
      <c r="K63" s="63"/>
      <c r="L63" s="63"/>
      <c r="M63" s="63"/>
      <c r="N63" s="69"/>
      <c r="O63" s="29">
        <f t="shared" si="4"/>
        <v>0</v>
      </c>
      <c r="P63" s="30">
        <f t="shared" si="5"/>
        <v>0</v>
      </c>
      <c r="Q63" s="30"/>
      <c r="R63" s="30"/>
      <c r="S63" s="30"/>
      <c r="T63" s="22" t="s">
        <v>287</v>
      </c>
      <c r="V63" s="22" t="s">
        <v>384</v>
      </c>
    </row>
    <row r="64" spans="1:22" ht="24" hidden="1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5">
        <f>ΣΥΝΟΛΑ!T64</f>
        <v>0</v>
      </c>
      <c r="G64" s="59">
        <f t="shared" si="2"/>
        <v>0</v>
      </c>
      <c r="H64" s="60">
        <f>ΣΥΝΟΛΑ!AC64</f>
        <v>0</v>
      </c>
      <c r="I64" s="61">
        <f t="shared" si="3"/>
        <v>0</v>
      </c>
      <c r="J64" s="62"/>
      <c r="K64" s="63"/>
      <c r="L64" s="63"/>
      <c r="M64" s="63"/>
      <c r="N64" s="69"/>
      <c r="O64" s="29">
        <f t="shared" si="4"/>
        <v>0</v>
      </c>
      <c r="P64" s="30">
        <f t="shared" si="5"/>
        <v>0</v>
      </c>
      <c r="Q64" s="30"/>
      <c r="R64" s="30"/>
      <c r="S64" s="30"/>
      <c r="T64" s="22" t="s">
        <v>288</v>
      </c>
      <c r="V64" s="22" t="s">
        <v>384</v>
      </c>
    </row>
    <row r="65" spans="1:22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5">
        <f>ΣΥΝΟΛΑ!T65</f>
        <v>0</v>
      </c>
      <c r="G65" s="59">
        <f t="shared" si="2"/>
        <v>0</v>
      </c>
      <c r="H65" s="60">
        <f>ΣΥΝΟΛΑ!AC65</f>
        <v>0</v>
      </c>
      <c r="I65" s="61">
        <f t="shared" si="3"/>
        <v>0</v>
      </c>
      <c r="J65" s="62"/>
      <c r="K65" s="63"/>
      <c r="L65" s="63"/>
      <c r="M65" s="63"/>
      <c r="N65" s="69"/>
      <c r="O65" s="29">
        <f t="shared" si="4"/>
        <v>0</v>
      </c>
      <c r="P65" s="30">
        <f t="shared" ref="P65:P91" si="6">SUM(O65:O65)</f>
        <v>0</v>
      </c>
      <c r="Q65" s="30"/>
      <c r="R65" s="30"/>
      <c r="S65" s="30"/>
      <c r="T65" s="22" t="s">
        <v>289</v>
      </c>
      <c r="V65" s="22" t="s">
        <v>384</v>
      </c>
    </row>
    <row r="66" spans="1:22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5">
        <f>ΣΥΝΟΛΑ!T66</f>
        <v>10</v>
      </c>
      <c r="G66" s="59">
        <f t="shared" ref="G66:G79" si="7">SUM(F66:F66)</f>
        <v>10</v>
      </c>
      <c r="H66" s="60">
        <f>ΣΥΝΟΛΑ!AC66</f>
        <v>0</v>
      </c>
      <c r="I66" s="61">
        <f t="shared" ref="I66:I79" si="8">ROUND(G66*H66,2)</f>
        <v>0</v>
      </c>
      <c r="J66" s="62"/>
      <c r="K66" s="63"/>
      <c r="L66" s="63"/>
      <c r="M66" s="63"/>
      <c r="N66" s="69"/>
      <c r="O66" s="29">
        <f t="shared" ref="O66:O79" si="9">(G66*H66)+ROUND(G66*H66*4%,2)</f>
        <v>0</v>
      </c>
      <c r="P66" s="30">
        <f t="shared" si="6"/>
        <v>0</v>
      </c>
      <c r="Q66" s="30"/>
      <c r="R66" s="30"/>
      <c r="S66" s="30"/>
      <c r="T66" s="22" t="s">
        <v>290</v>
      </c>
      <c r="V66" s="22" t="s">
        <v>378</v>
      </c>
    </row>
    <row r="67" spans="1:22" ht="24" hidden="1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5">
        <f>ΣΥΝΟΛΑ!T67</f>
        <v>0</v>
      </c>
      <c r="G67" s="59">
        <f t="shared" si="7"/>
        <v>0</v>
      </c>
      <c r="H67" s="60">
        <f>ΣΥΝΟΛΑ!AC67</f>
        <v>0</v>
      </c>
      <c r="I67" s="61">
        <f t="shared" si="8"/>
        <v>0</v>
      </c>
      <c r="J67" s="62"/>
      <c r="K67" s="63"/>
      <c r="L67" s="63"/>
      <c r="M67" s="63"/>
      <c r="N67" s="69"/>
      <c r="O67" s="29">
        <f t="shared" si="9"/>
        <v>0</v>
      </c>
      <c r="P67" s="30">
        <f t="shared" si="6"/>
        <v>0</v>
      </c>
      <c r="Q67" s="30"/>
      <c r="R67" s="30"/>
      <c r="S67" s="30"/>
      <c r="T67" s="22" t="s">
        <v>291</v>
      </c>
      <c r="V67" s="22" t="s">
        <v>378</v>
      </c>
    </row>
    <row r="68" spans="1:22" ht="36" hidden="1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5">
        <f>ΣΥΝΟΛΑ!T68</f>
        <v>0</v>
      </c>
      <c r="G68" s="59">
        <f t="shared" si="7"/>
        <v>0</v>
      </c>
      <c r="H68" s="60">
        <f>ΣΥΝΟΛΑ!AC68</f>
        <v>0</v>
      </c>
      <c r="I68" s="61">
        <f t="shared" si="8"/>
        <v>0</v>
      </c>
      <c r="J68" s="62"/>
      <c r="K68" s="63"/>
      <c r="L68" s="63"/>
      <c r="M68" s="63"/>
      <c r="N68" s="69"/>
      <c r="O68" s="29">
        <f t="shared" si="9"/>
        <v>0</v>
      </c>
      <c r="P68" s="30">
        <f t="shared" si="6"/>
        <v>0</v>
      </c>
      <c r="Q68" s="30"/>
      <c r="R68" s="30"/>
      <c r="S68" s="30"/>
      <c r="T68" s="22" t="s">
        <v>292</v>
      </c>
      <c r="V68" s="22" t="s">
        <v>386</v>
      </c>
    </row>
    <row r="69" spans="1:22" ht="24" hidden="1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5">
        <f>ΣΥΝΟΛΑ!T69</f>
        <v>0</v>
      </c>
      <c r="G69" s="59">
        <f t="shared" si="7"/>
        <v>0</v>
      </c>
      <c r="H69" s="60">
        <f>ΣΥΝΟΛΑ!AC69</f>
        <v>0</v>
      </c>
      <c r="I69" s="61">
        <f t="shared" si="8"/>
        <v>0</v>
      </c>
      <c r="J69" s="62"/>
      <c r="K69" s="63"/>
      <c r="L69" s="63"/>
      <c r="M69" s="63"/>
      <c r="N69" s="69"/>
      <c r="O69" s="29">
        <f t="shared" si="9"/>
        <v>0</v>
      </c>
      <c r="P69" s="30">
        <f t="shared" si="6"/>
        <v>0</v>
      </c>
      <c r="Q69" s="30"/>
      <c r="R69" s="30"/>
      <c r="S69" s="30"/>
      <c r="T69" s="22" t="s">
        <v>293</v>
      </c>
      <c r="V69" s="22"/>
    </row>
    <row r="70" spans="1:22" ht="24" hidden="1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5">
        <f>ΣΥΝΟΛΑ!T70</f>
        <v>0</v>
      </c>
      <c r="G70" s="59">
        <f t="shared" si="7"/>
        <v>0</v>
      </c>
      <c r="H70" s="60">
        <f>ΣΥΝΟΛΑ!AC70</f>
        <v>0</v>
      </c>
      <c r="I70" s="61">
        <f t="shared" si="8"/>
        <v>0</v>
      </c>
      <c r="J70" s="62"/>
      <c r="K70" s="63"/>
      <c r="L70" s="63"/>
      <c r="M70" s="63"/>
      <c r="N70" s="69"/>
      <c r="O70" s="29">
        <f t="shared" si="9"/>
        <v>0</v>
      </c>
      <c r="P70" s="30">
        <f t="shared" si="6"/>
        <v>0</v>
      </c>
      <c r="Q70" s="30"/>
      <c r="R70" s="30"/>
      <c r="S70" s="30"/>
      <c r="T70" s="22" t="s">
        <v>294</v>
      </c>
      <c r="V70" s="22"/>
    </row>
    <row r="71" spans="1:22" ht="24" hidden="1" x14ac:dyDescent="0.2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5">
        <f>ΣΥΝΟΛΑ!T71</f>
        <v>0</v>
      </c>
      <c r="G71" s="59">
        <f t="shared" si="7"/>
        <v>0</v>
      </c>
      <c r="H71" s="60">
        <f>ΣΥΝΟΛΑ!AC71</f>
        <v>0</v>
      </c>
      <c r="I71" s="61">
        <f t="shared" si="8"/>
        <v>0</v>
      </c>
      <c r="J71" s="62"/>
      <c r="K71" s="63"/>
      <c r="L71" s="63"/>
      <c r="M71" s="63"/>
      <c r="N71" s="69"/>
      <c r="O71" s="29">
        <f t="shared" si="9"/>
        <v>0</v>
      </c>
      <c r="P71" s="30">
        <f t="shared" si="6"/>
        <v>0</v>
      </c>
      <c r="Q71" s="30"/>
      <c r="R71" s="30"/>
      <c r="S71" s="30"/>
      <c r="T71" s="22" t="s">
        <v>295</v>
      </c>
      <c r="V71" s="22"/>
    </row>
    <row r="72" spans="1:22" ht="24" hidden="1" x14ac:dyDescent="0.2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5">
        <f>ΣΥΝΟΛΑ!T72</f>
        <v>0</v>
      </c>
      <c r="G72" s="59">
        <f t="shared" si="7"/>
        <v>0</v>
      </c>
      <c r="H72" s="60">
        <f>ΣΥΝΟΛΑ!AC72</f>
        <v>0</v>
      </c>
      <c r="I72" s="61">
        <f t="shared" si="8"/>
        <v>0</v>
      </c>
      <c r="J72" s="62"/>
      <c r="K72" s="63"/>
      <c r="L72" s="63"/>
      <c r="M72" s="63"/>
      <c r="N72" s="69"/>
      <c r="O72" s="29">
        <f t="shared" si="9"/>
        <v>0</v>
      </c>
      <c r="P72" s="30">
        <f t="shared" si="6"/>
        <v>0</v>
      </c>
      <c r="Q72" s="30"/>
      <c r="R72" s="30"/>
      <c r="S72" s="30"/>
      <c r="T72" s="22" t="s">
        <v>296</v>
      </c>
      <c r="V72" s="22" t="s">
        <v>378</v>
      </c>
    </row>
    <row r="73" spans="1:22" ht="24" hidden="1" x14ac:dyDescent="0.2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5">
        <f>ΣΥΝΟΛΑ!T73</f>
        <v>0</v>
      </c>
      <c r="G73" s="59">
        <f t="shared" si="7"/>
        <v>0</v>
      </c>
      <c r="H73" s="60">
        <f>ΣΥΝΟΛΑ!AC73</f>
        <v>0</v>
      </c>
      <c r="I73" s="61">
        <f t="shared" si="8"/>
        <v>0</v>
      </c>
      <c r="J73" s="62"/>
      <c r="K73" s="63"/>
      <c r="L73" s="63"/>
      <c r="M73" s="63"/>
      <c r="N73" s="69"/>
      <c r="O73" s="29">
        <f t="shared" si="9"/>
        <v>0</v>
      </c>
      <c r="P73" s="30">
        <f t="shared" si="6"/>
        <v>0</v>
      </c>
      <c r="Q73" s="30"/>
      <c r="R73" s="30"/>
      <c r="S73" s="30"/>
      <c r="T73" s="22" t="s">
        <v>297</v>
      </c>
      <c r="V73" s="22" t="s">
        <v>378</v>
      </c>
    </row>
    <row r="74" spans="1:22" ht="24.75" thickBot="1" x14ac:dyDescent="0.25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5">
        <f>ΣΥΝΟΛΑ!T74</f>
        <v>20</v>
      </c>
      <c r="G74" s="59">
        <f t="shared" si="7"/>
        <v>20</v>
      </c>
      <c r="H74" s="60">
        <f>ΣΥΝΟΛΑ!AC74</f>
        <v>0</v>
      </c>
      <c r="I74" s="61">
        <f t="shared" si="8"/>
        <v>0</v>
      </c>
      <c r="J74" s="62"/>
      <c r="K74" s="63"/>
      <c r="L74" s="63"/>
      <c r="M74" s="63"/>
      <c r="N74" s="69"/>
      <c r="O74" s="29">
        <f t="shared" si="9"/>
        <v>0</v>
      </c>
      <c r="P74" s="30">
        <f t="shared" si="6"/>
        <v>0</v>
      </c>
      <c r="Q74" s="30"/>
      <c r="R74" s="30"/>
      <c r="S74" s="30"/>
      <c r="T74" s="22" t="s">
        <v>298</v>
      </c>
      <c r="V74" s="22" t="s">
        <v>378</v>
      </c>
    </row>
    <row r="75" spans="1:22" ht="24.75" hidden="1" thickBot="1" x14ac:dyDescent="0.25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5">
        <f>ΣΥΝΟΛΑ!T75</f>
        <v>0</v>
      </c>
      <c r="G75" s="59">
        <f t="shared" si="7"/>
        <v>0</v>
      </c>
      <c r="H75" s="60">
        <f>ΣΥΝΟΛΑ!AC75</f>
        <v>0</v>
      </c>
      <c r="I75" s="61">
        <f t="shared" si="8"/>
        <v>0</v>
      </c>
      <c r="J75" s="62"/>
      <c r="K75" s="63"/>
      <c r="L75" s="63"/>
      <c r="M75" s="63"/>
      <c r="N75" s="69"/>
      <c r="O75" s="29">
        <f t="shared" si="9"/>
        <v>0</v>
      </c>
      <c r="P75" s="30">
        <f t="shared" si="6"/>
        <v>0</v>
      </c>
      <c r="Q75" s="30"/>
      <c r="R75" s="30"/>
      <c r="S75" s="30"/>
      <c r="T75" s="22" t="s">
        <v>299</v>
      </c>
      <c r="V75" s="22" t="s">
        <v>377</v>
      </c>
    </row>
    <row r="76" spans="1:22" ht="24.75" hidden="1" thickBot="1" x14ac:dyDescent="0.25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5">
        <f>ΣΥΝΟΛΑ!T76</f>
        <v>0</v>
      </c>
      <c r="G76" s="59">
        <f t="shared" si="7"/>
        <v>0</v>
      </c>
      <c r="H76" s="60">
        <f>ΣΥΝΟΛΑ!AC76</f>
        <v>0</v>
      </c>
      <c r="I76" s="61">
        <f t="shared" si="8"/>
        <v>0</v>
      </c>
      <c r="J76" s="62"/>
      <c r="K76" s="63"/>
      <c r="L76" s="63"/>
      <c r="M76" s="63"/>
      <c r="N76" s="69"/>
      <c r="O76" s="29">
        <f t="shared" si="9"/>
        <v>0</v>
      </c>
      <c r="P76" s="30">
        <f t="shared" si="6"/>
        <v>0</v>
      </c>
      <c r="Q76" s="30"/>
      <c r="R76" s="30"/>
      <c r="S76" s="30"/>
      <c r="T76" s="22" t="s">
        <v>300</v>
      </c>
      <c r="V76" s="22"/>
    </row>
    <row r="77" spans="1:22" ht="24.75" hidden="1" thickBot="1" x14ac:dyDescent="0.25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5">
        <f>ΣΥΝΟΛΑ!T77</f>
        <v>0</v>
      </c>
      <c r="G77" s="59">
        <f t="shared" si="7"/>
        <v>0</v>
      </c>
      <c r="H77" s="60">
        <f>ΣΥΝΟΛΑ!AC77</f>
        <v>0</v>
      </c>
      <c r="I77" s="61">
        <f t="shared" si="8"/>
        <v>0</v>
      </c>
      <c r="J77" s="62"/>
      <c r="K77" s="63"/>
      <c r="L77" s="63"/>
      <c r="M77" s="63"/>
      <c r="N77" s="69"/>
      <c r="O77" s="29">
        <f t="shared" si="9"/>
        <v>0</v>
      </c>
      <c r="P77" s="30">
        <f t="shared" si="6"/>
        <v>0</v>
      </c>
      <c r="Q77" s="30"/>
      <c r="R77" s="30"/>
      <c r="S77" s="30"/>
      <c r="T77" s="22" t="s">
        <v>301</v>
      </c>
      <c r="V77" s="22" t="s">
        <v>387</v>
      </c>
    </row>
    <row r="78" spans="1:22" ht="36.75" hidden="1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5">
        <f>ΣΥΝΟΛΑ!T78</f>
        <v>0</v>
      </c>
      <c r="G78" s="59">
        <f t="shared" si="7"/>
        <v>0</v>
      </c>
      <c r="H78" s="60">
        <f>ΣΥΝΟΛΑ!AC78</f>
        <v>0</v>
      </c>
      <c r="I78" s="61">
        <f t="shared" si="8"/>
        <v>0</v>
      </c>
      <c r="J78" s="62"/>
      <c r="K78" s="63"/>
      <c r="L78" s="63"/>
      <c r="M78" s="63"/>
      <c r="N78" s="142"/>
      <c r="O78" s="29">
        <f t="shared" si="9"/>
        <v>0</v>
      </c>
      <c r="P78" s="30">
        <f t="shared" si="6"/>
        <v>0</v>
      </c>
      <c r="Q78" s="30"/>
      <c r="R78" s="30"/>
      <c r="S78" s="30"/>
      <c r="T78" s="22" t="s">
        <v>302</v>
      </c>
      <c r="V78" s="22"/>
    </row>
    <row r="79" spans="1:22" ht="24.75" hidden="1" thickBot="1" x14ac:dyDescent="0.25">
      <c r="A79" s="119">
        <f>ΣΥΝΟΛΑ!A79</f>
        <v>82</v>
      </c>
      <c r="B79" s="113" t="str">
        <f>ΣΥΝΟΛΑ!B79</f>
        <v xml:space="preserve">Χάπι για το στομάχι (τύπου Aludrox  TABS 316MGx60 CHEW) </v>
      </c>
      <c r="C79" s="51" t="str">
        <f>ΣΥΝΟΛΑ!C79</f>
        <v xml:space="preserve">aluminum hydroxide-magnesium hydroxide </v>
      </c>
      <c r="D79" s="51">
        <f>ΣΥΝΟΛΑ!D79</f>
        <v>4</v>
      </c>
      <c r="E79" s="51" t="str">
        <f>ΣΥΝΟΛΑ!E79</f>
        <v>Πακ.</v>
      </c>
      <c r="F79" s="55">
        <f>ΣΥΝΟΛΑ!T79</f>
        <v>0</v>
      </c>
      <c r="G79" s="59">
        <f t="shared" si="7"/>
        <v>0</v>
      </c>
      <c r="H79" s="60">
        <f>ΣΥΝΟΛΑ!AC79</f>
        <v>0</v>
      </c>
      <c r="I79" s="61">
        <f t="shared" si="8"/>
        <v>0</v>
      </c>
      <c r="J79" s="62"/>
      <c r="K79" s="63"/>
      <c r="L79" s="63"/>
      <c r="M79" s="63"/>
      <c r="N79" s="137"/>
      <c r="O79" s="29">
        <f t="shared" si="9"/>
        <v>0</v>
      </c>
      <c r="P79" s="30">
        <f t="shared" si="6"/>
        <v>0</v>
      </c>
      <c r="Q79" s="30"/>
      <c r="R79" s="30"/>
      <c r="S79" s="30"/>
      <c r="T79" s="22" t="s">
        <v>303</v>
      </c>
      <c r="V79" s="22"/>
    </row>
    <row r="80" spans="1:22" ht="24.75" thickBot="1" x14ac:dyDescent="0.25">
      <c r="A80" s="209"/>
      <c r="B80" s="228"/>
      <c r="C80" s="211"/>
      <c r="D80" s="211"/>
      <c r="E80" s="211"/>
      <c r="F80" s="211" t="s">
        <v>138</v>
      </c>
      <c r="G80" s="211" t="s">
        <v>138</v>
      </c>
      <c r="H80" s="211" t="s">
        <v>138</v>
      </c>
      <c r="I80" s="212" t="s">
        <v>138</v>
      </c>
      <c r="J80" s="42" t="s">
        <v>175</v>
      </c>
      <c r="K80" s="42" t="s">
        <v>174</v>
      </c>
      <c r="L80" s="42" t="s">
        <v>204</v>
      </c>
      <c r="M80" s="42" t="s">
        <v>143</v>
      </c>
      <c r="N80" s="63"/>
      <c r="O80" s="29"/>
      <c r="P80" s="30">
        <f t="shared" si="6"/>
        <v>0</v>
      </c>
      <c r="Q80" s="30">
        <f>SUM(P3:P79)</f>
        <v>0</v>
      </c>
      <c r="R80" s="30"/>
      <c r="S80" s="30"/>
      <c r="T80" s="17"/>
    </row>
    <row r="81" spans="1:22" ht="25.5" customHeight="1" thickBot="1" x14ac:dyDescent="0.25">
      <c r="A81" s="217"/>
      <c r="B81" s="167"/>
      <c r="C81" s="170"/>
      <c r="D81" s="170"/>
      <c r="E81" s="170"/>
      <c r="F81" s="170" t="s">
        <v>138</v>
      </c>
      <c r="G81" s="170" t="s">
        <v>138</v>
      </c>
      <c r="H81" s="170" t="s">
        <v>138</v>
      </c>
      <c r="I81" s="176" t="s">
        <v>138</v>
      </c>
      <c r="J81" s="79">
        <f>SUM(G3:G79)</f>
        <v>1311</v>
      </c>
      <c r="K81" s="80">
        <f>SUM(I3:I79)</f>
        <v>0</v>
      </c>
      <c r="L81" s="80">
        <f>ROUND(K81*4%,2)</f>
        <v>0</v>
      </c>
      <c r="M81" s="80">
        <f>SUM(K81:L81)</f>
        <v>0</v>
      </c>
      <c r="N81" s="63"/>
      <c r="O81" s="29"/>
      <c r="P81" s="30">
        <f t="shared" si="6"/>
        <v>0</v>
      </c>
      <c r="Q81" s="30"/>
      <c r="R81" s="30"/>
      <c r="S81" s="30"/>
      <c r="T81" s="17"/>
    </row>
    <row r="82" spans="1:22" ht="24" hidden="1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5">
        <f>ΣΥΝΟΛΑ!T82</f>
        <v>0</v>
      </c>
      <c r="G82" s="59">
        <f t="shared" ref="G82:G122" si="10">SUM(F82:F82)</f>
        <v>0</v>
      </c>
      <c r="H82" s="60">
        <f>ΣΥΝΟΛΑ!AC82</f>
        <v>0</v>
      </c>
      <c r="I82" s="61">
        <f t="shared" ref="I82:I122" si="11">ROUND(G82*H82,2)</f>
        <v>0</v>
      </c>
      <c r="J82" s="62"/>
      <c r="K82" s="63"/>
      <c r="L82" s="63"/>
      <c r="M82" s="63"/>
      <c r="N82" s="85"/>
      <c r="O82" s="29">
        <f t="shared" ref="O82:O122" si="12">(G82*H82)+ROUND(G82*H82*9%,2)</f>
        <v>0</v>
      </c>
      <c r="P82" s="30">
        <f t="shared" si="6"/>
        <v>0</v>
      </c>
      <c r="Q82" s="30"/>
      <c r="R82" s="30"/>
      <c r="S82" s="30"/>
      <c r="T82" s="22" t="s">
        <v>338</v>
      </c>
      <c r="V82" s="22"/>
    </row>
    <row r="83" spans="1:22" hidden="1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5">
        <f>ΣΥΝΟΛΑ!T83</f>
        <v>0</v>
      </c>
      <c r="G83" s="59">
        <f t="shared" si="10"/>
        <v>0</v>
      </c>
      <c r="H83" s="60">
        <f>ΣΥΝΟΛΑ!AC83</f>
        <v>0</v>
      </c>
      <c r="I83" s="61">
        <f t="shared" si="11"/>
        <v>0</v>
      </c>
      <c r="J83" s="62"/>
      <c r="K83" s="63"/>
      <c r="L83" s="63"/>
      <c r="M83" s="63"/>
      <c r="N83" s="69"/>
      <c r="O83" s="29">
        <f t="shared" si="12"/>
        <v>0</v>
      </c>
      <c r="P83" s="30">
        <f t="shared" si="6"/>
        <v>0</v>
      </c>
      <c r="Q83" s="30"/>
      <c r="R83" s="30"/>
      <c r="S83" s="30"/>
      <c r="T83" s="22" t="s">
        <v>339</v>
      </c>
      <c r="V83" s="22"/>
    </row>
    <row r="84" spans="1:22" ht="24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5">
        <f>ΣΥΝΟΛΑ!T84</f>
        <v>20</v>
      </c>
      <c r="G84" s="59">
        <f t="shared" si="10"/>
        <v>20</v>
      </c>
      <c r="H84" s="60">
        <f>ΣΥΝΟΛΑ!AC84</f>
        <v>0</v>
      </c>
      <c r="I84" s="61">
        <f t="shared" si="11"/>
        <v>0</v>
      </c>
      <c r="J84" s="62"/>
      <c r="K84" s="63"/>
      <c r="L84" s="63"/>
      <c r="M84" s="63"/>
      <c r="N84" s="69"/>
      <c r="O84" s="29">
        <f t="shared" si="12"/>
        <v>0</v>
      </c>
      <c r="P84" s="30">
        <f t="shared" si="6"/>
        <v>0</v>
      </c>
      <c r="Q84" s="30"/>
      <c r="R84" s="30"/>
      <c r="S84" s="30"/>
      <c r="T84" s="22" t="s">
        <v>340</v>
      </c>
      <c r="V84" s="146" t="s">
        <v>388</v>
      </c>
    </row>
    <row r="85" spans="1:22" ht="24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5">
        <f>ΣΥΝΟΛΑ!T85</f>
        <v>30</v>
      </c>
      <c r="G85" s="59">
        <f t="shared" si="10"/>
        <v>30</v>
      </c>
      <c r="H85" s="60">
        <f>ΣΥΝΟΛΑ!AC85</f>
        <v>0</v>
      </c>
      <c r="I85" s="61">
        <f t="shared" si="11"/>
        <v>0</v>
      </c>
      <c r="J85" s="62"/>
      <c r="K85" s="63"/>
      <c r="L85" s="63"/>
      <c r="M85" s="63"/>
      <c r="N85" s="69"/>
      <c r="O85" s="29">
        <f t="shared" si="12"/>
        <v>0</v>
      </c>
      <c r="P85" s="30">
        <f t="shared" si="6"/>
        <v>0</v>
      </c>
      <c r="Q85" s="30"/>
      <c r="R85" s="30"/>
      <c r="S85" s="30"/>
      <c r="T85" s="22" t="s">
        <v>341</v>
      </c>
      <c r="V85" s="22"/>
    </row>
    <row r="86" spans="1:22" ht="24" hidden="1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5">
        <f>ΣΥΝΟΛΑ!T86</f>
        <v>0</v>
      </c>
      <c r="G86" s="59">
        <f t="shared" si="10"/>
        <v>0</v>
      </c>
      <c r="H86" s="60">
        <f>ΣΥΝΟΛΑ!AC86</f>
        <v>0</v>
      </c>
      <c r="I86" s="61">
        <f t="shared" si="11"/>
        <v>0</v>
      </c>
      <c r="J86" s="62"/>
      <c r="K86" s="63"/>
      <c r="L86" s="63"/>
      <c r="M86" s="63"/>
      <c r="N86" s="69"/>
      <c r="O86" s="29">
        <f t="shared" si="12"/>
        <v>0</v>
      </c>
      <c r="P86" s="30">
        <f t="shared" si="6"/>
        <v>0</v>
      </c>
      <c r="Q86" s="30"/>
      <c r="R86" s="30"/>
      <c r="S86" s="30"/>
      <c r="T86" s="22" t="s">
        <v>342</v>
      </c>
      <c r="V86" s="22"/>
    </row>
    <row r="87" spans="1:22" ht="24" hidden="1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5">
        <f>ΣΥΝΟΛΑ!T87</f>
        <v>0</v>
      </c>
      <c r="G87" s="59">
        <f t="shared" si="10"/>
        <v>0</v>
      </c>
      <c r="H87" s="60">
        <f>ΣΥΝΟΛΑ!AC87</f>
        <v>0</v>
      </c>
      <c r="I87" s="61">
        <f t="shared" si="11"/>
        <v>0</v>
      </c>
      <c r="J87" s="62"/>
      <c r="K87" s="63"/>
      <c r="L87" s="63"/>
      <c r="M87" s="63"/>
      <c r="N87" s="69"/>
      <c r="O87" s="29">
        <f t="shared" si="12"/>
        <v>0</v>
      </c>
      <c r="P87" s="30">
        <f t="shared" si="6"/>
        <v>0</v>
      </c>
      <c r="Q87" s="30"/>
      <c r="R87" s="30"/>
      <c r="S87" s="30"/>
      <c r="T87" s="22" t="s">
        <v>343</v>
      </c>
      <c r="V87" s="22"/>
    </row>
    <row r="88" spans="1:22" hidden="1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5">
        <f>ΣΥΝΟΛΑ!T88</f>
        <v>0</v>
      </c>
      <c r="G88" s="59">
        <f t="shared" si="10"/>
        <v>0</v>
      </c>
      <c r="H88" s="60">
        <f>ΣΥΝΟΛΑ!AC88</f>
        <v>0</v>
      </c>
      <c r="I88" s="61">
        <f t="shared" si="11"/>
        <v>0</v>
      </c>
      <c r="J88" s="62"/>
      <c r="K88" s="63"/>
      <c r="L88" s="63"/>
      <c r="M88" s="63"/>
      <c r="N88" s="69"/>
      <c r="O88" s="29">
        <f t="shared" si="12"/>
        <v>0</v>
      </c>
      <c r="P88" s="30">
        <f t="shared" si="6"/>
        <v>0</v>
      </c>
      <c r="Q88" s="30"/>
      <c r="R88" s="30"/>
      <c r="S88" s="30"/>
      <c r="T88" s="22" t="s">
        <v>344</v>
      </c>
      <c r="V88" s="22"/>
    </row>
    <row r="89" spans="1:22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5">
        <f>ΣΥΝΟΛΑ!T89</f>
        <v>15</v>
      </c>
      <c r="G89" s="59">
        <f t="shared" si="10"/>
        <v>15</v>
      </c>
      <c r="H89" s="60">
        <f>ΣΥΝΟΛΑ!AC89</f>
        <v>0</v>
      </c>
      <c r="I89" s="61">
        <f t="shared" si="11"/>
        <v>0</v>
      </c>
      <c r="J89" s="62"/>
      <c r="K89" s="63"/>
      <c r="L89" s="63"/>
      <c r="M89" s="63"/>
      <c r="N89" s="85"/>
      <c r="O89" s="29">
        <f t="shared" si="12"/>
        <v>0</v>
      </c>
      <c r="P89" s="30">
        <f t="shared" si="6"/>
        <v>0</v>
      </c>
      <c r="Q89" s="30"/>
      <c r="R89" s="30"/>
      <c r="S89" s="30"/>
      <c r="T89" s="22" t="s">
        <v>345</v>
      </c>
      <c r="V89" s="22"/>
    </row>
    <row r="90" spans="1:22" ht="36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5">
        <f>ΣΥΝΟΛΑ!T90</f>
        <v>0</v>
      </c>
      <c r="G90" s="59">
        <f t="shared" si="10"/>
        <v>0</v>
      </c>
      <c r="H90" s="60">
        <f>ΣΥΝΟΛΑ!AC90</f>
        <v>0</v>
      </c>
      <c r="I90" s="61">
        <f t="shared" si="11"/>
        <v>0</v>
      </c>
      <c r="J90" s="62"/>
      <c r="K90" s="63"/>
      <c r="L90" s="63"/>
      <c r="M90" s="63"/>
      <c r="N90" s="69"/>
      <c r="O90" s="29">
        <f t="shared" si="12"/>
        <v>0</v>
      </c>
      <c r="P90" s="30">
        <f t="shared" si="6"/>
        <v>0</v>
      </c>
      <c r="Q90" s="30"/>
      <c r="R90" s="30"/>
      <c r="S90" s="30"/>
      <c r="T90" s="23" t="s">
        <v>346</v>
      </c>
      <c r="V90" s="22"/>
    </row>
    <row r="91" spans="1:22" ht="24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5">
        <f>ΣΥΝΟΛΑ!T91</f>
        <v>5</v>
      </c>
      <c r="G91" s="59">
        <f t="shared" si="10"/>
        <v>5</v>
      </c>
      <c r="H91" s="60">
        <f>ΣΥΝΟΛΑ!AC91</f>
        <v>0</v>
      </c>
      <c r="I91" s="61">
        <f t="shared" si="11"/>
        <v>0</v>
      </c>
      <c r="J91" s="62"/>
      <c r="K91" s="63"/>
      <c r="L91" s="63"/>
      <c r="M91" s="63"/>
      <c r="N91" s="69"/>
      <c r="O91" s="29">
        <f t="shared" si="12"/>
        <v>0</v>
      </c>
      <c r="P91" s="30">
        <f t="shared" si="6"/>
        <v>0</v>
      </c>
      <c r="Q91" s="30"/>
      <c r="R91" s="30"/>
      <c r="S91" s="30"/>
      <c r="T91" s="22" t="s">
        <v>347</v>
      </c>
      <c r="V91" s="22"/>
    </row>
    <row r="92" spans="1:22" ht="24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5">
        <f>ΣΥΝΟΛΑ!T92</f>
        <v>20</v>
      </c>
      <c r="G92" s="59">
        <f t="shared" si="10"/>
        <v>20</v>
      </c>
      <c r="H92" s="60">
        <f>ΣΥΝΟΛΑ!AC92</f>
        <v>0</v>
      </c>
      <c r="I92" s="61">
        <f t="shared" si="11"/>
        <v>0</v>
      </c>
      <c r="J92" s="62"/>
      <c r="K92" s="63"/>
      <c r="L92" s="63"/>
      <c r="M92" s="63"/>
      <c r="N92" s="69"/>
      <c r="O92" s="29">
        <f t="shared" si="12"/>
        <v>0</v>
      </c>
      <c r="P92" s="30">
        <f t="shared" ref="P92:P123" si="13">SUM(O92:O92)</f>
        <v>0</v>
      </c>
      <c r="Q92" s="30"/>
      <c r="R92" s="30"/>
      <c r="S92" s="30"/>
      <c r="T92" s="22" t="s">
        <v>348</v>
      </c>
      <c r="V92" s="22"/>
    </row>
    <row r="93" spans="1:22" hidden="1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5">
        <f>ΣΥΝΟΛΑ!T93</f>
        <v>0</v>
      </c>
      <c r="G93" s="59">
        <f t="shared" si="10"/>
        <v>0</v>
      </c>
      <c r="H93" s="60">
        <f>ΣΥΝΟΛΑ!AC93</f>
        <v>0</v>
      </c>
      <c r="I93" s="61">
        <f t="shared" si="11"/>
        <v>0</v>
      </c>
      <c r="J93" s="62"/>
      <c r="K93" s="63"/>
      <c r="L93" s="63"/>
      <c r="M93" s="63"/>
      <c r="N93" s="69"/>
      <c r="O93" s="29">
        <f t="shared" si="12"/>
        <v>0</v>
      </c>
      <c r="P93" s="30">
        <f t="shared" si="13"/>
        <v>0</v>
      </c>
      <c r="Q93" s="30"/>
      <c r="R93" s="30"/>
      <c r="S93" s="30"/>
      <c r="T93" s="22" t="s">
        <v>349</v>
      </c>
      <c r="V93" s="22"/>
    </row>
    <row r="94" spans="1:22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5">
        <f>ΣΥΝΟΛΑ!T94</f>
        <v>0</v>
      </c>
      <c r="G94" s="59">
        <f t="shared" si="10"/>
        <v>0</v>
      </c>
      <c r="H94" s="60">
        <f>ΣΥΝΟΛΑ!AC94</f>
        <v>0</v>
      </c>
      <c r="I94" s="61">
        <f t="shared" si="11"/>
        <v>0</v>
      </c>
      <c r="J94" s="62"/>
      <c r="K94" s="63"/>
      <c r="L94" s="63"/>
      <c r="M94" s="63"/>
      <c r="N94" s="69"/>
      <c r="O94" s="29">
        <f t="shared" si="12"/>
        <v>0</v>
      </c>
      <c r="P94" s="30">
        <f t="shared" si="13"/>
        <v>0</v>
      </c>
      <c r="Q94" s="30"/>
      <c r="R94" s="30"/>
      <c r="S94" s="30"/>
      <c r="T94" s="22" t="s">
        <v>350</v>
      </c>
      <c r="V94" s="22"/>
    </row>
    <row r="95" spans="1:22" ht="24" hidden="1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5">
        <f>ΣΥΝΟΛΑ!T95</f>
        <v>0</v>
      </c>
      <c r="G95" s="59">
        <f t="shared" si="10"/>
        <v>0</v>
      </c>
      <c r="H95" s="60">
        <f>ΣΥΝΟΛΑ!AC95</f>
        <v>0</v>
      </c>
      <c r="I95" s="61">
        <f t="shared" si="11"/>
        <v>0</v>
      </c>
      <c r="J95" s="62"/>
      <c r="K95" s="63"/>
      <c r="L95" s="63"/>
      <c r="M95" s="63"/>
      <c r="N95" s="69"/>
      <c r="O95" s="29">
        <f t="shared" si="12"/>
        <v>0</v>
      </c>
      <c r="P95" s="30">
        <f t="shared" si="13"/>
        <v>0</v>
      </c>
      <c r="Q95" s="30"/>
      <c r="R95" s="30"/>
      <c r="S95" s="30"/>
      <c r="T95" s="22" t="s">
        <v>351</v>
      </c>
      <c r="V95" s="22"/>
    </row>
    <row r="96" spans="1:22" ht="24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5">
        <f>ΣΥΝΟΛΑ!T96</f>
        <v>30</v>
      </c>
      <c r="G96" s="59">
        <f t="shared" si="10"/>
        <v>30</v>
      </c>
      <c r="H96" s="60">
        <f>ΣΥΝΟΛΑ!AC96</f>
        <v>0</v>
      </c>
      <c r="I96" s="61">
        <f t="shared" si="11"/>
        <v>0</v>
      </c>
      <c r="J96" s="62"/>
      <c r="K96" s="63"/>
      <c r="L96" s="63"/>
      <c r="M96" s="63"/>
      <c r="N96" s="69"/>
      <c r="O96" s="29">
        <f t="shared" si="12"/>
        <v>0</v>
      </c>
      <c r="P96" s="30">
        <f t="shared" si="13"/>
        <v>0</v>
      </c>
      <c r="Q96" s="30"/>
      <c r="R96" s="30"/>
      <c r="S96" s="30"/>
      <c r="T96" s="22" t="s">
        <v>352</v>
      </c>
      <c r="V96" s="22"/>
    </row>
    <row r="97" spans="1:22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5">
        <f>ΣΥΝΟΛΑ!T97</f>
        <v>0</v>
      </c>
      <c r="G97" s="59">
        <f t="shared" si="10"/>
        <v>0</v>
      </c>
      <c r="H97" s="60">
        <f>ΣΥΝΟΛΑ!AC97</f>
        <v>0</v>
      </c>
      <c r="I97" s="61">
        <f t="shared" si="11"/>
        <v>0</v>
      </c>
      <c r="J97" s="62"/>
      <c r="K97" s="63"/>
      <c r="L97" s="63"/>
      <c r="M97" s="63"/>
      <c r="N97" s="69"/>
      <c r="O97" s="29">
        <f t="shared" si="12"/>
        <v>0</v>
      </c>
      <c r="P97" s="30">
        <f t="shared" si="13"/>
        <v>0</v>
      </c>
      <c r="Q97" s="30"/>
      <c r="R97" s="30"/>
      <c r="S97" s="30"/>
      <c r="T97" s="22" t="s">
        <v>353</v>
      </c>
      <c r="V97" s="22"/>
    </row>
    <row r="98" spans="1:22" ht="24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5">
        <f>ΣΥΝΟΛΑ!T98</f>
        <v>30</v>
      </c>
      <c r="G98" s="59">
        <f t="shared" si="10"/>
        <v>30</v>
      </c>
      <c r="H98" s="60">
        <f>ΣΥΝΟΛΑ!AC98</f>
        <v>0</v>
      </c>
      <c r="I98" s="61">
        <f t="shared" si="11"/>
        <v>0</v>
      </c>
      <c r="J98" s="62"/>
      <c r="K98" s="63"/>
      <c r="L98" s="63"/>
      <c r="M98" s="63"/>
      <c r="N98" s="69"/>
      <c r="O98" s="29">
        <f t="shared" si="12"/>
        <v>0</v>
      </c>
      <c r="P98" s="30">
        <f t="shared" si="13"/>
        <v>0</v>
      </c>
      <c r="Q98" s="30"/>
      <c r="R98" s="30"/>
      <c r="S98" s="30"/>
      <c r="T98" s="22" t="s">
        <v>354</v>
      </c>
      <c r="V98" s="22"/>
    </row>
    <row r="99" spans="1:22" ht="24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5">
        <f>ΣΥΝΟΛΑ!T99</f>
        <v>50</v>
      </c>
      <c r="G99" s="59">
        <f t="shared" si="10"/>
        <v>50</v>
      </c>
      <c r="H99" s="60">
        <f>ΣΥΝΟΛΑ!AC99</f>
        <v>0</v>
      </c>
      <c r="I99" s="61">
        <f t="shared" si="11"/>
        <v>0</v>
      </c>
      <c r="J99" s="62"/>
      <c r="K99" s="63"/>
      <c r="L99" s="63"/>
      <c r="M99" s="63"/>
      <c r="N99" s="69"/>
      <c r="O99" s="29">
        <f t="shared" si="12"/>
        <v>0</v>
      </c>
      <c r="P99" s="30">
        <f t="shared" si="13"/>
        <v>0</v>
      </c>
      <c r="Q99" s="30"/>
      <c r="R99" s="30"/>
      <c r="S99" s="30"/>
      <c r="T99" s="22" t="s">
        <v>355</v>
      </c>
      <c r="V99" s="22"/>
    </row>
    <row r="100" spans="1:22" ht="24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5">
        <f>ΣΥΝΟΛΑ!T100</f>
        <v>50</v>
      </c>
      <c r="G100" s="59">
        <f t="shared" si="10"/>
        <v>50</v>
      </c>
      <c r="H100" s="60">
        <f>ΣΥΝΟΛΑ!AC100</f>
        <v>0</v>
      </c>
      <c r="I100" s="61">
        <f t="shared" si="11"/>
        <v>0</v>
      </c>
      <c r="J100" s="62"/>
      <c r="K100" s="63"/>
      <c r="L100" s="63"/>
      <c r="M100" s="63"/>
      <c r="N100" s="69"/>
      <c r="O100" s="29">
        <f t="shared" si="12"/>
        <v>0</v>
      </c>
      <c r="P100" s="30">
        <f t="shared" si="13"/>
        <v>0</v>
      </c>
      <c r="Q100" s="30"/>
      <c r="R100" s="30"/>
      <c r="S100" s="30"/>
      <c r="T100" s="22" t="s">
        <v>356</v>
      </c>
      <c r="V100" s="22"/>
    </row>
    <row r="101" spans="1:22" hidden="1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5">
        <f>ΣΥΝΟΛΑ!T101</f>
        <v>0</v>
      </c>
      <c r="G101" s="59">
        <f t="shared" si="10"/>
        <v>0</v>
      </c>
      <c r="H101" s="60">
        <f>ΣΥΝΟΛΑ!AC101</f>
        <v>0</v>
      </c>
      <c r="I101" s="61">
        <f t="shared" si="11"/>
        <v>0</v>
      </c>
      <c r="J101" s="62"/>
      <c r="K101" s="63"/>
      <c r="L101" s="63"/>
      <c r="M101" s="63"/>
      <c r="N101" s="69"/>
      <c r="O101" s="29">
        <f t="shared" si="12"/>
        <v>0</v>
      </c>
      <c r="P101" s="30">
        <f t="shared" si="13"/>
        <v>0</v>
      </c>
      <c r="Q101" s="30"/>
      <c r="R101" s="30"/>
      <c r="S101" s="30"/>
      <c r="T101" s="22"/>
      <c r="V101" s="22"/>
    </row>
    <row r="102" spans="1:22" hidden="1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5">
        <f>ΣΥΝΟΛΑ!T102</f>
        <v>0</v>
      </c>
      <c r="G102" s="59">
        <f t="shared" si="10"/>
        <v>0</v>
      </c>
      <c r="H102" s="60">
        <f>ΣΥΝΟΛΑ!AC102</f>
        <v>0</v>
      </c>
      <c r="I102" s="61">
        <f t="shared" si="11"/>
        <v>0</v>
      </c>
      <c r="J102" s="62"/>
      <c r="K102" s="63"/>
      <c r="L102" s="63"/>
      <c r="M102" s="63"/>
      <c r="N102" s="69"/>
      <c r="O102" s="29">
        <f t="shared" si="12"/>
        <v>0</v>
      </c>
      <c r="P102" s="30">
        <f t="shared" si="13"/>
        <v>0</v>
      </c>
      <c r="Q102" s="30"/>
      <c r="R102" s="30"/>
      <c r="S102" s="30"/>
      <c r="T102" s="22"/>
      <c r="V102" s="22"/>
    </row>
    <row r="103" spans="1:22" hidden="1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5">
        <f>ΣΥΝΟΛΑ!T103</f>
        <v>0</v>
      </c>
      <c r="G103" s="59">
        <f t="shared" si="10"/>
        <v>0</v>
      </c>
      <c r="H103" s="60">
        <f>ΣΥΝΟΛΑ!AC103</f>
        <v>0</v>
      </c>
      <c r="I103" s="61">
        <f t="shared" si="11"/>
        <v>0</v>
      </c>
      <c r="J103" s="62"/>
      <c r="K103" s="63"/>
      <c r="L103" s="63"/>
      <c r="M103" s="63"/>
      <c r="N103" s="69"/>
      <c r="O103" s="29">
        <f t="shared" si="12"/>
        <v>0</v>
      </c>
      <c r="P103" s="30">
        <f t="shared" si="13"/>
        <v>0</v>
      </c>
      <c r="Q103" s="30"/>
      <c r="R103" s="30"/>
      <c r="S103" s="30"/>
      <c r="T103" s="22"/>
      <c r="V103" s="22"/>
    </row>
    <row r="104" spans="1:22" hidden="1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5">
        <f>ΣΥΝΟΛΑ!T104</f>
        <v>0</v>
      </c>
      <c r="G104" s="59">
        <f t="shared" si="10"/>
        <v>0</v>
      </c>
      <c r="H104" s="60">
        <f>ΣΥΝΟΛΑ!AC104</f>
        <v>0</v>
      </c>
      <c r="I104" s="61">
        <f t="shared" si="11"/>
        <v>0</v>
      </c>
      <c r="J104" s="62"/>
      <c r="K104" s="63"/>
      <c r="L104" s="63"/>
      <c r="M104" s="63"/>
      <c r="N104" s="69"/>
      <c r="O104" s="29">
        <f t="shared" si="12"/>
        <v>0</v>
      </c>
      <c r="P104" s="30">
        <f t="shared" si="13"/>
        <v>0</v>
      </c>
      <c r="Q104" s="30"/>
      <c r="R104" s="30"/>
      <c r="S104" s="30"/>
      <c r="T104" s="22"/>
      <c r="V104" s="22"/>
    </row>
    <row r="105" spans="1:22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5">
        <f>ΣΥΝΟΛΑ!T105</f>
        <v>40</v>
      </c>
      <c r="G105" s="59">
        <f t="shared" si="10"/>
        <v>40</v>
      </c>
      <c r="H105" s="60">
        <f>ΣΥΝΟΛΑ!AC105</f>
        <v>0</v>
      </c>
      <c r="I105" s="61">
        <f t="shared" si="11"/>
        <v>0</v>
      </c>
      <c r="J105" s="62"/>
      <c r="K105" s="63"/>
      <c r="L105" s="63"/>
      <c r="M105" s="63"/>
      <c r="N105" s="69"/>
      <c r="O105" s="29">
        <f t="shared" si="12"/>
        <v>0</v>
      </c>
      <c r="P105" s="30">
        <f t="shared" si="13"/>
        <v>0</v>
      </c>
      <c r="Q105" s="30"/>
      <c r="R105" s="30"/>
      <c r="S105" s="30"/>
      <c r="T105" s="22"/>
      <c r="V105" s="22"/>
    </row>
    <row r="106" spans="1:22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5">
        <f>ΣΥΝΟΛΑ!T106</f>
        <v>40</v>
      </c>
      <c r="G106" s="59">
        <f t="shared" si="10"/>
        <v>40</v>
      </c>
      <c r="H106" s="60">
        <f>ΣΥΝΟΛΑ!AC106</f>
        <v>0</v>
      </c>
      <c r="I106" s="61">
        <f t="shared" si="11"/>
        <v>0</v>
      </c>
      <c r="J106" s="62"/>
      <c r="K106" s="63"/>
      <c r="L106" s="63"/>
      <c r="M106" s="63"/>
      <c r="N106" s="69"/>
      <c r="O106" s="29">
        <f t="shared" si="12"/>
        <v>0</v>
      </c>
      <c r="P106" s="30">
        <f t="shared" si="13"/>
        <v>0</v>
      </c>
      <c r="Q106" s="30"/>
      <c r="R106" s="30"/>
      <c r="S106" s="30"/>
      <c r="T106" s="22"/>
      <c r="V106" s="22"/>
    </row>
    <row r="107" spans="1:22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5">
        <f>ΣΥΝΟΛΑ!T107</f>
        <v>0</v>
      </c>
      <c r="G107" s="59">
        <f t="shared" si="10"/>
        <v>0</v>
      </c>
      <c r="H107" s="60">
        <f>ΣΥΝΟΛΑ!AC107</f>
        <v>0</v>
      </c>
      <c r="I107" s="61">
        <f t="shared" si="11"/>
        <v>0</v>
      </c>
      <c r="J107" s="62"/>
      <c r="K107" s="63"/>
      <c r="L107" s="63"/>
      <c r="M107" s="63"/>
      <c r="N107" s="69"/>
      <c r="O107" s="29">
        <f t="shared" si="12"/>
        <v>0</v>
      </c>
      <c r="P107" s="30">
        <f t="shared" si="13"/>
        <v>0</v>
      </c>
      <c r="Q107" s="30"/>
      <c r="R107" s="30"/>
      <c r="S107" s="30"/>
      <c r="T107" s="22"/>
      <c r="V107" s="22"/>
    </row>
    <row r="108" spans="1:22" hidden="1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5">
        <f>ΣΥΝΟΛΑ!T108</f>
        <v>0</v>
      </c>
      <c r="G108" s="59">
        <f t="shared" si="10"/>
        <v>0</v>
      </c>
      <c r="H108" s="60">
        <f>ΣΥΝΟΛΑ!AC108</f>
        <v>0</v>
      </c>
      <c r="I108" s="61">
        <f t="shared" si="11"/>
        <v>0</v>
      </c>
      <c r="J108" s="62"/>
      <c r="K108" s="63"/>
      <c r="L108" s="63"/>
      <c r="M108" s="63"/>
      <c r="N108" s="69"/>
      <c r="O108" s="29">
        <f t="shared" si="12"/>
        <v>0</v>
      </c>
      <c r="P108" s="30">
        <f t="shared" si="13"/>
        <v>0</v>
      </c>
      <c r="Q108" s="30"/>
      <c r="R108" s="30"/>
      <c r="S108" s="30"/>
      <c r="T108" s="22"/>
      <c r="V108" s="22"/>
    </row>
    <row r="109" spans="1:22" hidden="1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5">
        <f>ΣΥΝΟΛΑ!T109</f>
        <v>0</v>
      </c>
      <c r="G109" s="59">
        <f t="shared" si="10"/>
        <v>0</v>
      </c>
      <c r="H109" s="60">
        <f>ΣΥΝΟΛΑ!AC109</f>
        <v>0</v>
      </c>
      <c r="I109" s="61">
        <f t="shared" si="11"/>
        <v>0</v>
      </c>
      <c r="J109" s="62"/>
      <c r="K109" s="63"/>
      <c r="L109" s="63"/>
      <c r="M109" s="63"/>
      <c r="N109" s="69"/>
      <c r="O109" s="29">
        <f t="shared" si="12"/>
        <v>0</v>
      </c>
      <c r="P109" s="30">
        <f t="shared" si="13"/>
        <v>0</v>
      </c>
      <c r="Q109" s="30"/>
      <c r="R109" s="30"/>
      <c r="S109" s="30"/>
      <c r="T109" s="22"/>
      <c r="V109" s="22"/>
    </row>
    <row r="110" spans="1:22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5">
        <f>ΣΥΝΟΛΑ!T110</f>
        <v>0</v>
      </c>
      <c r="G110" s="59">
        <f t="shared" si="10"/>
        <v>0</v>
      </c>
      <c r="H110" s="60">
        <f>ΣΥΝΟΛΑ!AC110</f>
        <v>0</v>
      </c>
      <c r="I110" s="61">
        <f t="shared" si="11"/>
        <v>0</v>
      </c>
      <c r="J110" s="62"/>
      <c r="K110" s="63"/>
      <c r="L110" s="63"/>
      <c r="M110" s="63"/>
      <c r="N110" s="69"/>
      <c r="O110" s="29">
        <f t="shared" si="12"/>
        <v>0</v>
      </c>
      <c r="P110" s="30">
        <f t="shared" si="13"/>
        <v>0</v>
      </c>
      <c r="Q110" s="30"/>
      <c r="R110" s="30"/>
      <c r="S110" s="30"/>
      <c r="T110" s="22"/>
      <c r="V110" s="22"/>
    </row>
    <row r="111" spans="1:22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5">
        <f>ΣΥΝΟΛΑ!T111</f>
        <v>0</v>
      </c>
      <c r="G111" s="59">
        <f t="shared" si="10"/>
        <v>0</v>
      </c>
      <c r="H111" s="60">
        <f>ΣΥΝΟΛΑ!AC111</f>
        <v>0</v>
      </c>
      <c r="I111" s="61">
        <f t="shared" si="11"/>
        <v>0</v>
      </c>
      <c r="J111" s="62"/>
      <c r="K111" s="63"/>
      <c r="L111" s="63"/>
      <c r="M111" s="63"/>
      <c r="N111" s="69"/>
      <c r="O111" s="29">
        <f t="shared" si="12"/>
        <v>0</v>
      </c>
      <c r="P111" s="30">
        <f t="shared" si="13"/>
        <v>0</v>
      </c>
      <c r="Q111" s="30"/>
      <c r="R111" s="30"/>
      <c r="S111" s="30"/>
      <c r="T111" s="22"/>
      <c r="V111" s="22"/>
    </row>
    <row r="112" spans="1:22" ht="24" hidden="1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5">
        <f>ΣΥΝΟΛΑ!T112</f>
        <v>0</v>
      </c>
      <c r="G112" s="59">
        <f t="shared" si="10"/>
        <v>0</v>
      </c>
      <c r="H112" s="60">
        <f>ΣΥΝΟΛΑ!AC112</f>
        <v>0</v>
      </c>
      <c r="I112" s="61">
        <f t="shared" si="11"/>
        <v>0</v>
      </c>
      <c r="J112" s="62"/>
      <c r="K112" s="63"/>
      <c r="L112" s="63"/>
      <c r="M112" s="63"/>
      <c r="N112" s="69"/>
      <c r="O112" s="29">
        <f t="shared" si="12"/>
        <v>0</v>
      </c>
      <c r="P112" s="30">
        <f t="shared" si="13"/>
        <v>0</v>
      </c>
      <c r="Q112" s="30"/>
      <c r="R112" s="30"/>
      <c r="S112" s="30"/>
      <c r="T112" s="22" t="s">
        <v>357</v>
      </c>
      <c r="V112" s="22"/>
    </row>
    <row r="113" spans="1:22" hidden="1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5">
        <f>ΣΥΝΟΛΑ!T113</f>
        <v>0</v>
      </c>
      <c r="G113" s="59">
        <f t="shared" si="10"/>
        <v>0</v>
      </c>
      <c r="H113" s="60">
        <f>ΣΥΝΟΛΑ!AC113</f>
        <v>0</v>
      </c>
      <c r="I113" s="61">
        <f t="shared" si="11"/>
        <v>0</v>
      </c>
      <c r="J113" s="62"/>
      <c r="K113" s="63"/>
      <c r="L113" s="63"/>
      <c r="M113" s="63"/>
      <c r="N113" s="69"/>
      <c r="O113" s="29">
        <f t="shared" si="12"/>
        <v>0</v>
      </c>
      <c r="P113" s="30">
        <f t="shared" si="13"/>
        <v>0</v>
      </c>
      <c r="Q113" s="30"/>
      <c r="R113" s="30"/>
      <c r="S113" s="30"/>
      <c r="T113" s="22" t="s">
        <v>358</v>
      </c>
      <c r="V113" s="22"/>
    </row>
    <row r="114" spans="1:22" hidden="1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5">
        <f>ΣΥΝΟΛΑ!T114</f>
        <v>0</v>
      </c>
      <c r="G114" s="59">
        <f t="shared" si="10"/>
        <v>0</v>
      </c>
      <c r="H114" s="60">
        <f>ΣΥΝΟΛΑ!AC114</f>
        <v>0</v>
      </c>
      <c r="I114" s="61">
        <f t="shared" si="11"/>
        <v>0</v>
      </c>
      <c r="J114" s="62"/>
      <c r="K114" s="63"/>
      <c r="L114" s="63"/>
      <c r="M114" s="63"/>
      <c r="N114" s="69"/>
      <c r="O114" s="29">
        <f t="shared" si="12"/>
        <v>0</v>
      </c>
      <c r="P114" s="30">
        <f t="shared" si="13"/>
        <v>0</v>
      </c>
      <c r="Q114" s="30"/>
      <c r="R114" s="30"/>
      <c r="S114" s="30"/>
      <c r="T114" s="22" t="s">
        <v>337</v>
      </c>
      <c r="V114" s="22" t="s">
        <v>393</v>
      </c>
    </row>
    <row r="115" spans="1:22" ht="24" hidden="1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5">
        <f>ΣΥΝΟΛΑ!T115</f>
        <v>0</v>
      </c>
      <c r="G115" s="59">
        <f t="shared" si="10"/>
        <v>0</v>
      </c>
      <c r="H115" s="60">
        <f>ΣΥΝΟΛΑ!AC115</f>
        <v>0</v>
      </c>
      <c r="I115" s="61">
        <f t="shared" si="11"/>
        <v>0</v>
      </c>
      <c r="J115" s="62"/>
      <c r="K115" s="63"/>
      <c r="L115" s="63"/>
      <c r="M115" s="63"/>
      <c r="N115" s="69"/>
      <c r="O115" s="29">
        <f t="shared" si="12"/>
        <v>0</v>
      </c>
      <c r="P115" s="30">
        <f t="shared" si="13"/>
        <v>0</v>
      </c>
      <c r="Q115" s="30"/>
      <c r="R115" s="30"/>
      <c r="S115" s="30"/>
      <c r="T115" s="22" t="s">
        <v>359</v>
      </c>
      <c r="V115" s="22"/>
    </row>
    <row r="116" spans="1:22" hidden="1" x14ac:dyDescent="0.2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5">
        <f>ΣΥΝΟΛΑ!T116</f>
        <v>0</v>
      </c>
      <c r="G116" s="59">
        <f t="shared" si="10"/>
        <v>0</v>
      </c>
      <c r="H116" s="60">
        <f>ΣΥΝΟΛΑ!AC116</f>
        <v>0</v>
      </c>
      <c r="I116" s="61">
        <f t="shared" si="11"/>
        <v>0</v>
      </c>
      <c r="J116" s="62"/>
      <c r="K116" s="63"/>
      <c r="L116" s="63"/>
      <c r="M116" s="63"/>
      <c r="N116" s="69"/>
      <c r="O116" s="29">
        <f t="shared" si="12"/>
        <v>0</v>
      </c>
      <c r="P116" s="30">
        <f t="shared" si="13"/>
        <v>0</v>
      </c>
      <c r="Q116" s="30"/>
      <c r="R116" s="30"/>
      <c r="S116" s="30"/>
      <c r="T116" s="22">
        <v>900441</v>
      </c>
      <c r="V116" s="22"/>
    </row>
    <row r="117" spans="1:22" ht="24" hidden="1" x14ac:dyDescent="0.2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5">
        <f>ΣΥΝΟΛΑ!T117</f>
        <v>0</v>
      </c>
      <c r="G117" s="59">
        <f t="shared" si="10"/>
        <v>0</v>
      </c>
      <c r="H117" s="60">
        <f>ΣΥΝΟΛΑ!AC117</f>
        <v>0</v>
      </c>
      <c r="I117" s="61">
        <f t="shared" si="11"/>
        <v>0</v>
      </c>
      <c r="J117" s="62"/>
      <c r="K117" s="63"/>
      <c r="L117" s="63"/>
      <c r="M117" s="63"/>
      <c r="N117" s="69"/>
      <c r="O117" s="29">
        <f t="shared" si="12"/>
        <v>0</v>
      </c>
      <c r="P117" s="30">
        <f t="shared" si="13"/>
        <v>0</v>
      </c>
      <c r="Q117" s="30"/>
      <c r="R117" s="30"/>
      <c r="S117" s="30"/>
      <c r="T117" s="22"/>
      <c r="V117" s="22"/>
    </row>
    <row r="118" spans="1:22" ht="24" hidden="1" x14ac:dyDescent="0.2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5">
        <f>ΣΥΝΟΛΑ!T118</f>
        <v>0</v>
      </c>
      <c r="G118" s="59">
        <f t="shared" si="10"/>
        <v>0</v>
      </c>
      <c r="H118" s="60">
        <f>ΣΥΝΟΛΑ!AC118</f>
        <v>0</v>
      </c>
      <c r="I118" s="61">
        <f t="shared" si="11"/>
        <v>0</v>
      </c>
      <c r="J118" s="62"/>
      <c r="K118" s="63"/>
      <c r="L118" s="63"/>
      <c r="M118" s="63"/>
      <c r="N118" s="69"/>
      <c r="O118" s="29">
        <f t="shared" si="12"/>
        <v>0</v>
      </c>
      <c r="P118" s="30">
        <f t="shared" si="13"/>
        <v>0</v>
      </c>
      <c r="Q118" s="30"/>
      <c r="R118" s="30"/>
      <c r="S118" s="30"/>
      <c r="T118" s="22" t="s">
        <v>361</v>
      </c>
      <c r="V118" s="22" t="s">
        <v>389</v>
      </c>
    </row>
    <row r="119" spans="1:22" ht="24" x14ac:dyDescent="0.2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5">
        <f>ΣΥΝΟΛΑ!T119</f>
        <v>30</v>
      </c>
      <c r="G119" s="59">
        <f t="shared" si="10"/>
        <v>30</v>
      </c>
      <c r="H119" s="60">
        <f>ΣΥΝΟΛΑ!AC119</f>
        <v>0</v>
      </c>
      <c r="I119" s="61">
        <f t="shared" si="11"/>
        <v>0</v>
      </c>
      <c r="J119" s="62"/>
      <c r="K119" s="63"/>
      <c r="L119" s="63"/>
      <c r="M119" s="63"/>
      <c r="N119" s="69"/>
      <c r="O119" s="29">
        <f t="shared" si="12"/>
        <v>0</v>
      </c>
      <c r="P119" s="30">
        <f t="shared" si="13"/>
        <v>0</v>
      </c>
      <c r="Q119" s="30"/>
      <c r="R119" s="30"/>
      <c r="S119" s="30"/>
      <c r="T119" s="24" t="s">
        <v>360</v>
      </c>
      <c r="V119" s="22" t="s">
        <v>390</v>
      </c>
    </row>
    <row r="120" spans="1:22" ht="12.75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5">
        <f>ΣΥΝΟΛΑ!T120</f>
        <v>60</v>
      </c>
      <c r="G120" s="59">
        <f t="shared" si="10"/>
        <v>60</v>
      </c>
      <c r="H120" s="60">
        <f>ΣΥΝΟΛΑ!AC120</f>
        <v>0</v>
      </c>
      <c r="I120" s="61">
        <f t="shared" si="11"/>
        <v>0</v>
      </c>
      <c r="J120" s="62"/>
      <c r="K120" s="63"/>
      <c r="L120" s="63"/>
      <c r="M120" s="63"/>
      <c r="N120" s="69"/>
      <c r="O120" s="29">
        <f t="shared" si="12"/>
        <v>0</v>
      </c>
      <c r="P120" s="30">
        <f t="shared" si="13"/>
        <v>0</v>
      </c>
      <c r="Q120" s="30"/>
      <c r="R120" s="30"/>
      <c r="S120" s="30"/>
      <c r="T120" s="24" t="s">
        <v>362</v>
      </c>
      <c r="V120" s="22"/>
    </row>
    <row r="121" spans="1:22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5">
        <f>ΣΥΝΟΛΑ!T121</f>
        <v>0</v>
      </c>
      <c r="G121" s="59">
        <f t="shared" si="10"/>
        <v>0</v>
      </c>
      <c r="H121" s="60">
        <f>ΣΥΝΟΛΑ!AC121</f>
        <v>0</v>
      </c>
      <c r="I121" s="61">
        <f t="shared" si="11"/>
        <v>0</v>
      </c>
      <c r="J121" s="62"/>
      <c r="K121" s="63"/>
      <c r="L121" s="63"/>
      <c r="M121" s="63"/>
      <c r="N121" s="69"/>
      <c r="O121" s="29">
        <f t="shared" si="12"/>
        <v>0</v>
      </c>
      <c r="P121" s="30">
        <f t="shared" si="13"/>
        <v>0</v>
      </c>
      <c r="Q121" s="30"/>
      <c r="R121" s="30"/>
      <c r="S121" s="30"/>
      <c r="T121" s="22" t="s">
        <v>363</v>
      </c>
      <c r="V121" s="22"/>
    </row>
    <row r="122" spans="1:22" ht="12.75" hidden="1" thickBot="1" x14ac:dyDescent="0.25">
      <c r="A122" s="119">
        <f>ΣΥΝΟΛΑ!A122</f>
        <v>125</v>
      </c>
      <c r="B122" s="113" t="str">
        <f>ΣΥΝΟΛΑ!B122</f>
        <v>Φλεβοκαθετήρες 2-way G-22</v>
      </c>
      <c r="C122" s="51">
        <f>ΣΥΝΟΛΑ!C122</f>
        <v>0</v>
      </c>
      <c r="D122" s="51">
        <f>ΣΥΝΟΛΑ!D122</f>
        <v>9</v>
      </c>
      <c r="E122" s="51" t="str">
        <f>ΣΥΝΟΛΑ!E122</f>
        <v>τεμ</v>
      </c>
      <c r="F122" s="55">
        <f>ΣΥΝΟΛΑ!T122</f>
        <v>0</v>
      </c>
      <c r="G122" s="59">
        <f t="shared" si="10"/>
        <v>0</v>
      </c>
      <c r="H122" s="60">
        <f>ΣΥΝΟΛΑ!AC122</f>
        <v>0</v>
      </c>
      <c r="I122" s="61">
        <f t="shared" si="11"/>
        <v>0</v>
      </c>
      <c r="J122" s="62"/>
      <c r="K122" s="63"/>
      <c r="L122" s="63"/>
      <c r="M122" s="63"/>
      <c r="N122" s="69"/>
      <c r="O122" s="29">
        <f t="shared" si="12"/>
        <v>0</v>
      </c>
      <c r="P122" s="30">
        <f t="shared" si="13"/>
        <v>0</v>
      </c>
      <c r="Q122" s="30"/>
      <c r="R122" s="30"/>
      <c r="S122" s="30"/>
      <c r="T122" s="22" t="s">
        <v>364</v>
      </c>
      <c r="V122" s="22"/>
    </row>
    <row r="123" spans="1:22" ht="24.75" thickBot="1" x14ac:dyDescent="0.25">
      <c r="A123" s="209"/>
      <c r="B123" s="230"/>
      <c r="C123" s="169"/>
      <c r="D123" s="169"/>
      <c r="E123" s="169"/>
      <c r="F123" s="169" t="s">
        <v>138</v>
      </c>
      <c r="G123" s="169" t="s">
        <v>138</v>
      </c>
      <c r="H123" s="172" t="s">
        <v>138</v>
      </c>
      <c r="I123" s="218" t="s">
        <v>138</v>
      </c>
      <c r="J123" s="79" t="s">
        <v>175</v>
      </c>
      <c r="K123" s="42" t="s">
        <v>174</v>
      </c>
      <c r="L123" s="42" t="s">
        <v>205</v>
      </c>
      <c r="M123" s="42" t="s">
        <v>143</v>
      </c>
      <c r="N123" s="70"/>
      <c r="O123" s="29"/>
      <c r="P123" s="30">
        <f t="shared" si="13"/>
        <v>0</v>
      </c>
      <c r="Q123" s="30">
        <f>SUM(P82:P122)</f>
        <v>0</v>
      </c>
      <c r="R123" s="30"/>
      <c r="S123" s="30"/>
      <c r="T123" s="17"/>
    </row>
    <row r="124" spans="1:22" ht="22.5" customHeight="1" thickBot="1" x14ac:dyDescent="0.25">
      <c r="A124" s="217"/>
      <c r="B124" s="231"/>
      <c r="C124" s="170"/>
      <c r="D124" s="170"/>
      <c r="E124" s="170"/>
      <c r="F124" s="170" t="s">
        <v>138</v>
      </c>
      <c r="G124" s="170" t="s">
        <v>138</v>
      </c>
      <c r="H124" s="175" t="s">
        <v>138</v>
      </c>
      <c r="I124" s="219" t="s">
        <v>138</v>
      </c>
      <c r="J124" s="79">
        <f>SUM(G82:G122)</f>
        <v>420</v>
      </c>
      <c r="K124" s="80">
        <f>SUM(I82:I122)</f>
        <v>0</v>
      </c>
      <c r="L124" s="80">
        <f>ROUND(K124*9%,2)</f>
        <v>0</v>
      </c>
      <c r="M124" s="80">
        <f>SUM(K124:L124)</f>
        <v>0</v>
      </c>
      <c r="N124" s="70"/>
      <c r="O124" s="29"/>
      <c r="P124" s="30">
        <f t="shared" ref="P124:P151" si="14">SUM(O124:O124)</f>
        <v>0</v>
      </c>
      <c r="Q124" s="30"/>
      <c r="R124" s="30"/>
      <c r="S124" s="30"/>
      <c r="T124" s="17"/>
    </row>
    <row r="125" spans="1:22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5">
        <f>ΣΥΝΟΛΑ!T125</f>
        <v>0</v>
      </c>
      <c r="G125" s="59">
        <f t="shared" ref="G125:G160" si="15">SUM(F125:F125)</f>
        <v>0</v>
      </c>
      <c r="H125" s="60">
        <f>ΣΥΝΟΛΑ!AC125</f>
        <v>0</v>
      </c>
      <c r="I125" s="61">
        <f t="shared" ref="I125:I160" si="16">ROUND(G125*H125,2)</f>
        <v>0</v>
      </c>
      <c r="J125" s="62"/>
      <c r="K125" s="63"/>
      <c r="L125" s="63"/>
      <c r="M125" s="63"/>
      <c r="N125" s="85"/>
      <c r="O125" s="29">
        <f t="shared" ref="O125:O160" si="17">(G125*H125)+ROUND(G125*H125*17%,2)</f>
        <v>0</v>
      </c>
      <c r="P125" s="30">
        <f t="shared" si="14"/>
        <v>0</v>
      </c>
      <c r="Q125" s="30"/>
      <c r="R125" s="30"/>
      <c r="S125" s="30"/>
      <c r="T125" s="22" t="s">
        <v>304</v>
      </c>
      <c r="V125" s="22"/>
    </row>
    <row r="126" spans="1:22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5">
        <f>ΣΥΝΟΛΑ!T126</f>
        <v>0</v>
      </c>
      <c r="G126" s="59">
        <f t="shared" si="15"/>
        <v>0</v>
      </c>
      <c r="H126" s="60">
        <f>ΣΥΝΟΛΑ!AC126</f>
        <v>0</v>
      </c>
      <c r="I126" s="61">
        <f t="shared" si="16"/>
        <v>0</v>
      </c>
      <c r="J126" s="62"/>
      <c r="K126" s="63"/>
      <c r="L126" s="63"/>
      <c r="M126" s="63"/>
      <c r="N126" s="69"/>
      <c r="O126" s="29">
        <f t="shared" si="17"/>
        <v>0</v>
      </c>
      <c r="P126" s="30">
        <f t="shared" si="14"/>
        <v>0</v>
      </c>
      <c r="Q126" s="30"/>
      <c r="R126" s="30"/>
      <c r="S126" s="30"/>
      <c r="T126" s="22" t="s">
        <v>305</v>
      </c>
      <c r="V126" s="22"/>
    </row>
    <row r="127" spans="1:22" ht="24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5">
        <f>ΣΥΝΟΛΑ!T127</f>
        <v>0</v>
      </c>
      <c r="G127" s="59">
        <f t="shared" si="15"/>
        <v>0</v>
      </c>
      <c r="H127" s="60">
        <f>ΣΥΝΟΛΑ!AC127</f>
        <v>0</v>
      </c>
      <c r="I127" s="61">
        <f t="shared" si="16"/>
        <v>0</v>
      </c>
      <c r="J127" s="62"/>
      <c r="K127" s="63"/>
      <c r="L127" s="63"/>
      <c r="M127" s="63"/>
      <c r="N127" s="69"/>
      <c r="O127" s="29">
        <f t="shared" si="17"/>
        <v>0</v>
      </c>
      <c r="P127" s="30">
        <f t="shared" si="14"/>
        <v>0</v>
      </c>
      <c r="Q127" s="30"/>
      <c r="R127" s="30"/>
      <c r="S127" s="30"/>
      <c r="T127" s="22" t="s">
        <v>306</v>
      </c>
      <c r="V127" s="22" t="s">
        <v>392</v>
      </c>
    </row>
    <row r="128" spans="1:22" ht="24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5">
        <f>ΣΥΝΟΛΑ!T128</f>
        <v>100</v>
      </c>
      <c r="G128" s="59">
        <f t="shared" si="15"/>
        <v>100</v>
      </c>
      <c r="H128" s="60">
        <f>ΣΥΝΟΛΑ!AC128</f>
        <v>0</v>
      </c>
      <c r="I128" s="61">
        <f t="shared" si="16"/>
        <v>0</v>
      </c>
      <c r="J128" s="62"/>
      <c r="K128" s="63"/>
      <c r="L128" s="63"/>
      <c r="M128" s="63"/>
      <c r="N128" s="69"/>
      <c r="O128" s="29">
        <f t="shared" si="17"/>
        <v>0</v>
      </c>
      <c r="P128" s="30">
        <f t="shared" si="14"/>
        <v>0</v>
      </c>
      <c r="Q128" s="30"/>
      <c r="R128" s="30"/>
      <c r="S128" s="30"/>
      <c r="T128" s="22" t="s">
        <v>307</v>
      </c>
      <c r="V128" s="22"/>
    </row>
    <row r="129" spans="1:22" hidden="1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5">
        <f>ΣΥΝΟΛΑ!T129</f>
        <v>0</v>
      </c>
      <c r="G129" s="59">
        <f t="shared" si="15"/>
        <v>0</v>
      </c>
      <c r="H129" s="60">
        <f>ΣΥΝΟΛΑ!AC129</f>
        <v>0</v>
      </c>
      <c r="I129" s="61">
        <f t="shared" si="16"/>
        <v>0</v>
      </c>
      <c r="J129" s="62"/>
      <c r="K129" s="63"/>
      <c r="L129" s="63"/>
      <c r="M129" s="63"/>
      <c r="N129" s="69"/>
      <c r="O129" s="29">
        <f t="shared" si="17"/>
        <v>0</v>
      </c>
      <c r="P129" s="30">
        <f t="shared" si="14"/>
        <v>0</v>
      </c>
      <c r="Q129" s="30"/>
      <c r="R129" s="30"/>
      <c r="S129" s="30"/>
      <c r="T129" s="22" t="s">
        <v>308</v>
      </c>
      <c r="V129" s="22"/>
    </row>
    <row r="130" spans="1:22" ht="24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5">
        <f>ΣΥΝΟΛΑ!T130</f>
        <v>50</v>
      </c>
      <c r="G130" s="59">
        <f t="shared" si="15"/>
        <v>50</v>
      </c>
      <c r="H130" s="60">
        <f>ΣΥΝΟΛΑ!AC130</f>
        <v>0</v>
      </c>
      <c r="I130" s="61">
        <f t="shared" si="16"/>
        <v>0</v>
      </c>
      <c r="J130" s="62"/>
      <c r="K130" s="63"/>
      <c r="L130" s="63"/>
      <c r="M130" s="63"/>
      <c r="N130" s="69"/>
      <c r="O130" s="29">
        <f t="shared" si="17"/>
        <v>0</v>
      </c>
      <c r="P130" s="30">
        <f t="shared" si="14"/>
        <v>0</v>
      </c>
      <c r="Q130" s="30"/>
      <c r="R130" s="30"/>
      <c r="S130" s="30"/>
      <c r="T130" s="22"/>
      <c r="V130" s="22"/>
    </row>
    <row r="131" spans="1:22" hidden="1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5">
        <f>ΣΥΝΟΛΑ!T131</f>
        <v>0</v>
      </c>
      <c r="G131" s="59">
        <f t="shared" si="15"/>
        <v>0</v>
      </c>
      <c r="H131" s="60">
        <f>ΣΥΝΟΛΑ!AC131</f>
        <v>0</v>
      </c>
      <c r="I131" s="61">
        <f t="shared" si="16"/>
        <v>0</v>
      </c>
      <c r="J131" s="62"/>
      <c r="K131" s="63"/>
      <c r="L131" s="63"/>
      <c r="M131" s="63"/>
      <c r="N131" s="69"/>
      <c r="O131" s="29">
        <f t="shared" si="17"/>
        <v>0</v>
      </c>
      <c r="P131" s="30">
        <f t="shared" si="14"/>
        <v>0</v>
      </c>
      <c r="Q131" s="30"/>
      <c r="R131" s="30"/>
      <c r="S131" s="30"/>
      <c r="T131" s="22" t="s">
        <v>309</v>
      </c>
      <c r="V131" s="22"/>
    </row>
    <row r="132" spans="1:22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5">
        <f>ΣΥΝΟΛΑ!T132</f>
        <v>10</v>
      </c>
      <c r="G132" s="59">
        <f t="shared" si="15"/>
        <v>10</v>
      </c>
      <c r="H132" s="60">
        <f>ΣΥΝΟΛΑ!AC132</f>
        <v>0</v>
      </c>
      <c r="I132" s="61">
        <f t="shared" si="16"/>
        <v>0</v>
      </c>
      <c r="J132" s="62"/>
      <c r="K132" s="63"/>
      <c r="L132" s="63"/>
      <c r="M132" s="63"/>
      <c r="N132" s="69"/>
      <c r="O132" s="29">
        <f t="shared" si="17"/>
        <v>0</v>
      </c>
      <c r="P132" s="30">
        <f t="shared" si="14"/>
        <v>0</v>
      </c>
      <c r="Q132" s="30"/>
      <c r="R132" s="30"/>
      <c r="S132" s="30"/>
      <c r="T132" s="22" t="s">
        <v>310</v>
      </c>
      <c r="V132" s="22"/>
    </row>
    <row r="133" spans="1:22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5">
        <f>ΣΥΝΟΛΑ!T133</f>
        <v>0</v>
      </c>
      <c r="G133" s="59">
        <f t="shared" si="15"/>
        <v>0</v>
      </c>
      <c r="H133" s="60">
        <f>ΣΥΝΟΛΑ!AC133</f>
        <v>0</v>
      </c>
      <c r="I133" s="61">
        <f t="shared" si="16"/>
        <v>0</v>
      </c>
      <c r="J133" s="62"/>
      <c r="K133" s="63"/>
      <c r="L133" s="63"/>
      <c r="M133" s="63"/>
      <c r="N133" s="85"/>
      <c r="O133" s="29">
        <f t="shared" si="17"/>
        <v>0</v>
      </c>
      <c r="P133" s="30">
        <f t="shared" si="14"/>
        <v>0</v>
      </c>
      <c r="Q133" s="30"/>
      <c r="R133" s="30"/>
      <c r="S133" s="30"/>
      <c r="T133" s="22" t="s">
        <v>311</v>
      </c>
      <c r="V133" s="22"/>
    </row>
    <row r="134" spans="1:22" ht="36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5">
        <f>ΣΥΝΟΛΑ!T134</f>
        <v>20</v>
      </c>
      <c r="G134" s="59">
        <f t="shared" si="15"/>
        <v>20</v>
      </c>
      <c r="H134" s="60">
        <f>ΣΥΝΟΛΑ!AC134</f>
        <v>0</v>
      </c>
      <c r="I134" s="61">
        <f t="shared" si="16"/>
        <v>0</v>
      </c>
      <c r="J134" s="62"/>
      <c r="K134" s="63"/>
      <c r="L134" s="63"/>
      <c r="M134" s="63"/>
      <c r="N134" s="69"/>
      <c r="O134" s="29">
        <f t="shared" si="17"/>
        <v>0</v>
      </c>
      <c r="P134" s="30">
        <f t="shared" si="14"/>
        <v>0</v>
      </c>
      <c r="Q134" s="30"/>
      <c r="R134" s="30"/>
      <c r="S134" s="30"/>
      <c r="T134" s="22"/>
      <c r="V134" s="22"/>
    </row>
    <row r="135" spans="1:22" ht="24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5">
        <f>ΣΥΝΟΛΑ!T135</f>
        <v>0</v>
      </c>
      <c r="G135" s="59">
        <f t="shared" si="15"/>
        <v>0</v>
      </c>
      <c r="H135" s="60">
        <f>ΣΥΝΟΛΑ!AC135</f>
        <v>0</v>
      </c>
      <c r="I135" s="61">
        <f t="shared" si="16"/>
        <v>0</v>
      </c>
      <c r="J135" s="62"/>
      <c r="K135" s="63"/>
      <c r="L135" s="63"/>
      <c r="M135" s="63"/>
      <c r="N135" s="69"/>
      <c r="O135" s="29">
        <f t="shared" si="17"/>
        <v>0</v>
      </c>
      <c r="P135" s="30">
        <f t="shared" si="14"/>
        <v>0</v>
      </c>
      <c r="Q135" s="30"/>
      <c r="R135" s="30"/>
      <c r="S135" s="30"/>
      <c r="T135" s="22" t="s">
        <v>312</v>
      </c>
      <c r="V135" s="22"/>
    </row>
    <row r="136" spans="1:22" hidden="1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5">
        <f>ΣΥΝΟΛΑ!T136</f>
        <v>0</v>
      </c>
      <c r="G136" s="59">
        <f t="shared" si="15"/>
        <v>0</v>
      </c>
      <c r="H136" s="60">
        <f>ΣΥΝΟΛΑ!AC136</f>
        <v>0</v>
      </c>
      <c r="I136" s="61">
        <f t="shared" si="16"/>
        <v>0</v>
      </c>
      <c r="J136" s="62"/>
      <c r="K136" s="63"/>
      <c r="L136" s="63"/>
      <c r="M136" s="63"/>
      <c r="N136" s="69"/>
      <c r="O136" s="29">
        <f t="shared" si="17"/>
        <v>0</v>
      </c>
      <c r="P136" s="30">
        <f t="shared" si="14"/>
        <v>0</v>
      </c>
      <c r="Q136" s="30"/>
      <c r="R136" s="30"/>
      <c r="S136" s="30"/>
      <c r="T136" s="22"/>
      <c r="V136" s="22"/>
    </row>
    <row r="137" spans="1:22" ht="24" hidden="1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5">
        <f>ΣΥΝΟΛΑ!T137</f>
        <v>0</v>
      </c>
      <c r="G137" s="59">
        <f t="shared" si="15"/>
        <v>0</v>
      </c>
      <c r="H137" s="60">
        <f>ΣΥΝΟΛΑ!AC137</f>
        <v>0</v>
      </c>
      <c r="I137" s="61">
        <f t="shared" si="16"/>
        <v>0</v>
      </c>
      <c r="J137" s="62"/>
      <c r="K137" s="63"/>
      <c r="L137" s="63"/>
      <c r="M137" s="63"/>
      <c r="N137" s="69"/>
      <c r="O137" s="29">
        <f t="shared" si="17"/>
        <v>0</v>
      </c>
      <c r="P137" s="30">
        <f t="shared" si="14"/>
        <v>0</v>
      </c>
      <c r="Q137" s="30"/>
      <c r="R137" s="30"/>
      <c r="S137" s="30"/>
      <c r="T137" s="22" t="s">
        <v>313</v>
      </c>
      <c r="V137" s="22"/>
    </row>
    <row r="138" spans="1:22" hidden="1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5">
        <f>ΣΥΝΟΛΑ!T138</f>
        <v>0</v>
      </c>
      <c r="G138" s="59">
        <f t="shared" si="15"/>
        <v>0</v>
      </c>
      <c r="H138" s="60">
        <f>ΣΥΝΟΛΑ!AC138</f>
        <v>0</v>
      </c>
      <c r="I138" s="61">
        <f t="shared" si="16"/>
        <v>0</v>
      </c>
      <c r="J138" s="62"/>
      <c r="K138" s="63"/>
      <c r="L138" s="63"/>
      <c r="M138" s="63"/>
      <c r="N138" s="69"/>
      <c r="O138" s="29">
        <f t="shared" si="17"/>
        <v>0</v>
      </c>
      <c r="P138" s="30">
        <f t="shared" si="14"/>
        <v>0</v>
      </c>
      <c r="Q138" s="30"/>
      <c r="R138" s="30"/>
      <c r="S138" s="30"/>
      <c r="T138" s="22" t="s">
        <v>314</v>
      </c>
      <c r="V138" s="22"/>
    </row>
    <row r="139" spans="1:22" ht="24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5">
        <f>ΣΥΝΟΛΑ!T139</f>
        <v>50</v>
      </c>
      <c r="G139" s="59">
        <f t="shared" si="15"/>
        <v>50</v>
      </c>
      <c r="H139" s="60">
        <f>ΣΥΝΟΛΑ!AC139</f>
        <v>0</v>
      </c>
      <c r="I139" s="61">
        <f t="shared" si="16"/>
        <v>0</v>
      </c>
      <c r="J139" s="62"/>
      <c r="K139" s="63"/>
      <c r="L139" s="63"/>
      <c r="M139" s="63"/>
      <c r="N139" s="69"/>
      <c r="O139" s="29">
        <f t="shared" si="17"/>
        <v>0</v>
      </c>
      <c r="P139" s="30">
        <f t="shared" si="14"/>
        <v>0</v>
      </c>
      <c r="Q139" s="30"/>
      <c r="R139" s="30"/>
      <c r="S139" s="30"/>
      <c r="T139" s="22" t="s">
        <v>315</v>
      </c>
      <c r="V139" s="22"/>
    </row>
    <row r="140" spans="1:22" hidden="1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5">
        <f>ΣΥΝΟΛΑ!T140</f>
        <v>0</v>
      </c>
      <c r="G140" s="59">
        <f t="shared" si="15"/>
        <v>0</v>
      </c>
      <c r="H140" s="60">
        <f>ΣΥΝΟΛΑ!AC140</f>
        <v>0</v>
      </c>
      <c r="I140" s="61">
        <f t="shared" si="16"/>
        <v>0</v>
      </c>
      <c r="J140" s="62"/>
      <c r="K140" s="63"/>
      <c r="L140" s="63"/>
      <c r="M140" s="63"/>
      <c r="N140" s="85"/>
      <c r="O140" s="29">
        <f t="shared" si="17"/>
        <v>0</v>
      </c>
      <c r="P140" s="30">
        <f t="shared" si="14"/>
        <v>0</v>
      </c>
      <c r="Q140" s="30"/>
      <c r="R140" s="30"/>
      <c r="S140" s="30"/>
      <c r="T140" s="22" t="s">
        <v>316</v>
      </c>
      <c r="V140" s="22"/>
    </row>
    <row r="141" spans="1:22" hidden="1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5">
        <f>ΣΥΝΟΛΑ!T141</f>
        <v>0</v>
      </c>
      <c r="G141" s="59">
        <f t="shared" si="15"/>
        <v>0</v>
      </c>
      <c r="H141" s="60">
        <f>ΣΥΝΟΛΑ!AC141</f>
        <v>0</v>
      </c>
      <c r="I141" s="61">
        <f t="shared" si="16"/>
        <v>0</v>
      </c>
      <c r="J141" s="62"/>
      <c r="K141" s="63"/>
      <c r="L141" s="63"/>
      <c r="M141" s="63"/>
      <c r="N141" s="69"/>
      <c r="O141" s="29">
        <f t="shared" si="17"/>
        <v>0</v>
      </c>
      <c r="P141" s="30">
        <f t="shared" si="14"/>
        <v>0</v>
      </c>
      <c r="Q141" s="30"/>
      <c r="R141" s="30"/>
      <c r="S141" s="30"/>
      <c r="T141" s="22" t="s">
        <v>317</v>
      </c>
      <c r="V141" s="22" t="s">
        <v>391</v>
      </c>
    </row>
    <row r="142" spans="1:22" hidden="1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5">
        <f>ΣΥΝΟΛΑ!T142</f>
        <v>0</v>
      </c>
      <c r="G142" s="59">
        <f t="shared" si="15"/>
        <v>0</v>
      </c>
      <c r="H142" s="60">
        <f>ΣΥΝΟΛΑ!AC142</f>
        <v>0</v>
      </c>
      <c r="I142" s="61">
        <f t="shared" si="16"/>
        <v>0</v>
      </c>
      <c r="J142" s="62"/>
      <c r="K142" s="63"/>
      <c r="L142" s="63"/>
      <c r="M142" s="63"/>
      <c r="N142" s="69"/>
      <c r="O142" s="29">
        <f t="shared" si="17"/>
        <v>0</v>
      </c>
      <c r="P142" s="30">
        <f t="shared" si="14"/>
        <v>0</v>
      </c>
      <c r="Q142" s="30"/>
      <c r="R142" s="30"/>
      <c r="S142" s="30"/>
      <c r="T142" s="22" t="s">
        <v>318</v>
      </c>
      <c r="V142" s="22"/>
    </row>
    <row r="143" spans="1:22" hidden="1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5">
        <f>ΣΥΝΟΛΑ!T143</f>
        <v>0</v>
      </c>
      <c r="G143" s="59">
        <f t="shared" si="15"/>
        <v>0</v>
      </c>
      <c r="H143" s="60">
        <f>ΣΥΝΟΛΑ!AC143</f>
        <v>0</v>
      </c>
      <c r="I143" s="61">
        <f t="shared" si="16"/>
        <v>0</v>
      </c>
      <c r="J143" s="62"/>
      <c r="K143" s="63"/>
      <c r="L143" s="63"/>
      <c r="M143" s="63"/>
      <c r="N143" s="69"/>
      <c r="O143" s="29">
        <f t="shared" si="17"/>
        <v>0</v>
      </c>
      <c r="P143" s="30">
        <f t="shared" si="14"/>
        <v>0</v>
      </c>
      <c r="Q143" s="30"/>
      <c r="R143" s="30"/>
      <c r="S143" s="30"/>
      <c r="T143" s="22" t="s">
        <v>319</v>
      </c>
      <c r="V143" s="22"/>
    </row>
    <row r="144" spans="1:22" hidden="1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5">
        <f>ΣΥΝΟΛΑ!T144</f>
        <v>0</v>
      </c>
      <c r="G144" s="59">
        <f t="shared" si="15"/>
        <v>0</v>
      </c>
      <c r="H144" s="60">
        <f>ΣΥΝΟΛΑ!AC144</f>
        <v>0</v>
      </c>
      <c r="I144" s="61">
        <f t="shared" si="16"/>
        <v>0</v>
      </c>
      <c r="J144" s="62"/>
      <c r="K144" s="63"/>
      <c r="L144" s="63"/>
      <c r="M144" s="63"/>
      <c r="N144" s="69"/>
      <c r="O144" s="29">
        <f t="shared" si="17"/>
        <v>0</v>
      </c>
      <c r="P144" s="30">
        <f t="shared" si="14"/>
        <v>0</v>
      </c>
      <c r="Q144" s="30"/>
      <c r="R144" s="30"/>
      <c r="S144" s="30"/>
      <c r="T144" s="22" t="s">
        <v>320</v>
      </c>
      <c r="V144" s="22"/>
    </row>
    <row r="145" spans="1:22" ht="12.75" thickBot="1" x14ac:dyDescent="0.25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5">
        <f>ΣΥΝΟΛΑ!T145</f>
        <v>20</v>
      </c>
      <c r="G145" s="59">
        <f t="shared" si="15"/>
        <v>20</v>
      </c>
      <c r="H145" s="60">
        <f>ΣΥΝΟΛΑ!AC145</f>
        <v>0</v>
      </c>
      <c r="I145" s="61">
        <f t="shared" si="16"/>
        <v>0</v>
      </c>
      <c r="J145" s="62"/>
      <c r="K145" s="63"/>
      <c r="L145" s="63"/>
      <c r="M145" s="63"/>
      <c r="N145" s="69"/>
      <c r="O145" s="29">
        <f t="shared" si="17"/>
        <v>0</v>
      </c>
      <c r="P145" s="30">
        <f t="shared" si="14"/>
        <v>0</v>
      </c>
      <c r="Q145" s="30"/>
      <c r="R145" s="30"/>
      <c r="S145" s="30"/>
      <c r="T145" s="22" t="s">
        <v>322</v>
      </c>
      <c r="V145" s="22"/>
    </row>
    <row r="146" spans="1:22" ht="12.75" hidden="1" thickBot="1" x14ac:dyDescent="0.25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5">
        <f>ΣΥΝΟΛΑ!T146</f>
        <v>0</v>
      </c>
      <c r="G146" s="59">
        <f t="shared" si="15"/>
        <v>0</v>
      </c>
      <c r="H146" s="60">
        <f>ΣΥΝΟΛΑ!AC146</f>
        <v>0</v>
      </c>
      <c r="I146" s="61">
        <f t="shared" si="16"/>
        <v>0</v>
      </c>
      <c r="J146" s="62"/>
      <c r="K146" s="63"/>
      <c r="L146" s="63"/>
      <c r="M146" s="63"/>
      <c r="N146" s="69"/>
      <c r="O146" s="29">
        <f t="shared" si="17"/>
        <v>0</v>
      </c>
      <c r="P146" s="30">
        <f t="shared" si="14"/>
        <v>0</v>
      </c>
      <c r="Q146" s="30"/>
      <c r="R146" s="30"/>
      <c r="S146" s="30"/>
      <c r="T146" s="22" t="s">
        <v>323</v>
      </c>
      <c r="V146" s="22"/>
    </row>
    <row r="147" spans="1:22" ht="12.75" hidden="1" thickBot="1" x14ac:dyDescent="0.25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5">
        <f>ΣΥΝΟΛΑ!T147</f>
        <v>0</v>
      </c>
      <c r="G147" s="59">
        <f t="shared" si="15"/>
        <v>0</v>
      </c>
      <c r="H147" s="60">
        <f>ΣΥΝΟΛΑ!AC147</f>
        <v>0</v>
      </c>
      <c r="I147" s="61">
        <f t="shared" si="16"/>
        <v>0</v>
      </c>
      <c r="J147" s="62"/>
      <c r="K147" s="63"/>
      <c r="L147" s="63"/>
      <c r="M147" s="63"/>
      <c r="N147" s="69"/>
      <c r="O147" s="29">
        <f t="shared" si="17"/>
        <v>0</v>
      </c>
      <c r="P147" s="30">
        <f t="shared" si="14"/>
        <v>0</v>
      </c>
      <c r="Q147" s="30"/>
      <c r="R147" s="30"/>
      <c r="S147" s="30"/>
      <c r="T147" s="22" t="s">
        <v>324</v>
      </c>
      <c r="V147" s="22"/>
    </row>
    <row r="148" spans="1:22" ht="12.75" hidden="1" thickBot="1" x14ac:dyDescent="0.25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5">
        <f>ΣΥΝΟΛΑ!T148</f>
        <v>0</v>
      </c>
      <c r="G148" s="59">
        <f t="shared" si="15"/>
        <v>0</v>
      </c>
      <c r="H148" s="60">
        <f>ΣΥΝΟΛΑ!AC148</f>
        <v>0</v>
      </c>
      <c r="I148" s="61">
        <f t="shared" si="16"/>
        <v>0</v>
      </c>
      <c r="J148" s="62"/>
      <c r="K148" s="63"/>
      <c r="L148" s="63"/>
      <c r="M148" s="63"/>
      <c r="N148" s="69"/>
      <c r="O148" s="29">
        <f t="shared" si="17"/>
        <v>0</v>
      </c>
      <c r="P148" s="30">
        <f t="shared" si="14"/>
        <v>0</v>
      </c>
      <c r="Q148" s="30"/>
      <c r="R148" s="30"/>
      <c r="S148" s="30"/>
      <c r="T148" s="22" t="s">
        <v>325</v>
      </c>
      <c r="V148" s="22"/>
    </row>
    <row r="149" spans="1:22" ht="12.75" hidden="1" thickBot="1" x14ac:dyDescent="0.25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5">
        <f>ΣΥΝΟΛΑ!T149</f>
        <v>0</v>
      </c>
      <c r="G149" s="59">
        <f t="shared" si="15"/>
        <v>0</v>
      </c>
      <c r="H149" s="60">
        <f>ΣΥΝΟΛΑ!AC149</f>
        <v>0</v>
      </c>
      <c r="I149" s="61">
        <f t="shared" si="16"/>
        <v>0</v>
      </c>
      <c r="J149" s="62"/>
      <c r="K149" s="63"/>
      <c r="L149" s="63"/>
      <c r="M149" s="63"/>
      <c r="N149" s="69"/>
      <c r="O149" s="29">
        <f t="shared" si="17"/>
        <v>0</v>
      </c>
      <c r="P149" s="30">
        <f t="shared" si="14"/>
        <v>0</v>
      </c>
      <c r="Q149" s="30"/>
      <c r="R149" s="30"/>
      <c r="S149" s="30"/>
      <c r="T149" s="22"/>
      <c r="V149" s="22"/>
    </row>
    <row r="150" spans="1:22" ht="36.75" hidden="1" thickBot="1" x14ac:dyDescent="0.25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5">
        <f>ΣΥΝΟΛΑ!T150</f>
        <v>0</v>
      </c>
      <c r="G150" s="59">
        <f t="shared" si="15"/>
        <v>0</v>
      </c>
      <c r="H150" s="60">
        <f>ΣΥΝΟΛΑ!AC150</f>
        <v>0</v>
      </c>
      <c r="I150" s="61">
        <f t="shared" si="16"/>
        <v>0</v>
      </c>
      <c r="J150" s="62"/>
      <c r="K150" s="63"/>
      <c r="L150" s="63"/>
      <c r="M150" s="63"/>
      <c r="N150" s="69"/>
      <c r="O150" s="29">
        <f t="shared" si="17"/>
        <v>0</v>
      </c>
      <c r="P150" s="30">
        <f t="shared" si="14"/>
        <v>0</v>
      </c>
      <c r="Q150" s="30"/>
      <c r="R150" s="30"/>
      <c r="S150" s="30"/>
      <c r="T150" s="22" t="s">
        <v>326</v>
      </c>
      <c r="V150" s="22"/>
    </row>
    <row r="151" spans="1:22" ht="24.75" hidden="1" thickBot="1" x14ac:dyDescent="0.25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5">
        <f>ΣΥΝΟΛΑ!T151</f>
        <v>0</v>
      </c>
      <c r="G151" s="59">
        <f t="shared" si="15"/>
        <v>0</v>
      </c>
      <c r="H151" s="60">
        <f>ΣΥΝΟΛΑ!AC151</f>
        <v>0</v>
      </c>
      <c r="I151" s="61">
        <f t="shared" si="16"/>
        <v>0</v>
      </c>
      <c r="J151" s="62"/>
      <c r="K151" s="63"/>
      <c r="L151" s="63"/>
      <c r="M151" s="63"/>
      <c r="N151" s="69"/>
      <c r="O151" s="29">
        <f t="shared" si="17"/>
        <v>0</v>
      </c>
      <c r="P151" s="30">
        <f t="shared" si="14"/>
        <v>0</v>
      </c>
      <c r="Q151" s="30"/>
      <c r="R151" s="30"/>
      <c r="S151" s="30"/>
      <c r="T151" s="22" t="s">
        <v>327</v>
      </c>
      <c r="V151" s="22"/>
    </row>
    <row r="152" spans="1:22" ht="12.75" hidden="1" thickBot="1" x14ac:dyDescent="0.25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5">
        <f>ΣΥΝΟΛΑ!T152</f>
        <v>0</v>
      </c>
      <c r="G152" s="59">
        <f t="shared" si="15"/>
        <v>0</v>
      </c>
      <c r="H152" s="60">
        <f>ΣΥΝΟΛΑ!AC152</f>
        <v>0</v>
      </c>
      <c r="I152" s="61">
        <f t="shared" si="16"/>
        <v>0</v>
      </c>
      <c r="J152" s="62"/>
      <c r="K152" s="63"/>
      <c r="L152" s="63"/>
      <c r="M152" s="63"/>
      <c r="N152" s="85"/>
      <c r="O152" s="29">
        <f t="shared" si="17"/>
        <v>0</v>
      </c>
      <c r="P152" s="30">
        <f t="shared" ref="P152:P160" si="18">SUM(O152:O152)</f>
        <v>0</v>
      </c>
      <c r="Q152" s="30"/>
      <c r="R152" s="30"/>
      <c r="S152" s="30"/>
      <c r="T152" s="22" t="s">
        <v>329</v>
      </c>
      <c r="V152" s="22"/>
    </row>
    <row r="153" spans="1:22" ht="12.75" hidden="1" thickBot="1" x14ac:dyDescent="0.25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5">
        <f>ΣΥΝΟΛΑ!T153</f>
        <v>0</v>
      </c>
      <c r="G153" s="59">
        <f t="shared" si="15"/>
        <v>0</v>
      </c>
      <c r="H153" s="60">
        <f>ΣΥΝΟΛΑ!AC153</f>
        <v>0</v>
      </c>
      <c r="I153" s="61">
        <f t="shared" si="16"/>
        <v>0</v>
      </c>
      <c r="J153" s="62"/>
      <c r="K153" s="63"/>
      <c r="L153" s="63"/>
      <c r="M153" s="63"/>
      <c r="N153" s="85"/>
      <c r="O153" s="29">
        <f t="shared" si="17"/>
        <v>0</v>
      </c>
      <c r="P153" s="30">
        <f t="shared" si="18"/>
        <v>0</v>
      </c>
      <c r="Q153" s="30"/>
      <c r="R153" s="30"/>
      <c r="S153" s="30"/>
      <c r="T153" s="22" t="s">
        <v>330</v>
      </c>
      <c r="V153" s="22"/>
    </row>
    <row r="154" spans="1:22" ht="12.75" hidden="1" thickBot="1" x14ac:dyDescent="0.25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5">
        <f>ΣΥΝΟΛΑ!T154</f>
        <v>0</v>
      </c>
      <c r="G154" s="59">
        <f t="shared" si="15"/>
        <v>0</v>
      </c>
      <c r="H154" s="60">
        <f>ΣΥΝΟΛΑ!AC154</f>
        <v>0</v>
      </c>
      <c r="I154" s="61">
        <f t="shared" si="16"/>
        <v>0</v>
      </c>
      <c r="J154" s="62"/>
      <c r="K154" s="63"/>
      <c r="L154" s="63"/>
      <c r="M154" s="63"/>
      <c r="N154" s="85"/>
      <c r="O154" s="29">
        <f t="shared" si="17"/>
        <v>0</v>
      </c>
      <c r="P154" s="30">
        <f t="shared" si="18"/>
        <v>0</v>
      </c>
      <c r="Q154" s="30"/>
      <c r="R154" s="30"/>
      <c r="S154" s="30"/>
      <c r="T154" s="24" t="s">
        <v>331</v>
      </c>
      <c r="V154" s="22"/>
    </row>
    <row r="155" spans="1:22" ht="12.75" hidden="1" thickBot="1" x14ac:dyDescent="0.25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5">
        <f>ΣΥΝΟΛΑ!T155</f>
        <v>0</v>
      </c>
      <c r="G155" s="59">
        <f t="shared" si="15"/>
        <v>0</v>
      </c>
      <c r="H155" s="60">
        <f>ΣΥΝΟΛΑ!AC155</f>
        <v>0</v>
      </c>
      <c r="I155" s="61">
        <f t="shared" si="16"/>
        <v>0</v>
      </c>
      <c r="J155" s="62"/>
      <c r="K155" s="63"/>
      <c r="L155" s="63"/>
      <c r="M155" s="63"/>
      <c r="N155" s="85"/>
      <c r="O155" s="29">
        <f t="shared" si="17"/>
        <v>0</v>
      </c>
      <c r="P155" s="30">
        <f t="shared" si="18"/>
        <v>0</v>
      </c>
      <c r="Q155" s="30"/>
      <c r="R155" s="30"/>
      <c r="S155" s="30"/>
      <c r="T155" s="22" t="s">
        <v>332</v>
      </c>
      <c r="V155" s="22"/>
    </row>
    <row r="156" spans="1:22" ht="12.75" hidden="1" thickBot="1" x14ac:dyDescent="0.25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5">
        <f>ΣΥΝΟΛΑ!T156</f>
        <v>0</v>
      </c>
      <c r="G156" s="59">
        <f t="shared" si="15"/>
        <v>0</v>
      </c>
      <c r="H156" s="60">
        <f>ΣΥΝΟΛΑ!AC156</f>
        <v>0</v>
      </c>
      <c r="I156" s="61">
        <f t="shared" si="16"/>
        <v>0</v>
      </c>
      <c r="J156" s="62"/>
      <c r="K156" s="63"/>
      <c r="L156" s="63"/>
      <c r="M156" s="63"/>
      <c r="N156" s="85"/>
      <c r="O156" s="29">
        <f t="shared" si="17"/>
        <v>0</v>
      </c>
      <c r="P156" s="30">
        <f t="shared" si="18"/>
        <v>0</v>
      </c>
      <c r="Q156" s="30"/>
      <c r="R156" s="30"/>
      <c r="S156" s="30"/>
      <c r="T156" s="22" t="s">
        <v>333</v>
      </c>
      <c r="V156" s="22"/>
    </row>
    <row r="157" spans="1:22" ht="24.75" hidden="1" thickBot="1" x14ac:dyDescent="0.25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5">
        <f>ΣΥΝΟΛΑ!T157</f>
        <v>0</v>
      </c>
      <c r="G157" s="59">
        <f t="shared" si="15"/>
        <v>0</v>
      </c>
      <c r="H157" s="60">
        <f>ΣΥΝΟΛΑ!AC157</f>
        <v>0</v>
      </c>
      <c r="I157" s="61">
        <f t="shared" si="16"/>
        <v>0</v>
      </c>
      <c r="J157" s="62"/>
      <c r="K157" s="63"/>
      <c r="L157" s="63"/>
      <c r="M157" s="63"/>
      <c r="N157" s="85"/>
      <c r="O157" s="29">
        <f t="shared" si="17"/>
        <v>0</v>
      </c>
      <c r="P157" s="30">
        <f t="shared" si="18"/>
        <v>0</v>
      </c>
      <c r="Q157" s="30"/>
      <c r="R157" s="30"/>
      <c r="S157" s="30"/>
      <c r="T157" s="22" t="s">
        <v>334</v>
      </c>
      <c r="V157" s="22"/>
    </row>
    <row r="158" spans="1:22" ht="12.75" hidden="1" thickBot="1" x14ac:dyDescent="0.25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5">
        <f>ΣΥΝΟΛΑ!T158</f>
        <v>0</v>
      </c>
      <c r="G158" s="59">
        <f t="shared" si="15"/>
        <v>0</v>
      </c>
      <c r="H158" s="60">
        <f>ΣΥΝΟΛΑ!AC158</f>
        <v>0</v>
      </c>
      <c r="I158" s="108">
        <f t="shared" si="16"/>
        <v>0</v>
      </c>
      <c r="J158" s="63"/>
      <c r="K158" s="63"/>
      <c r="L158" s="63"/>
      <c r="M158" s="63"/>
      <c r="N158" s="159"/>
      <c r="O158" s="29">
        <f t="shared" si="17"/>
        <v>0</v>
      </c>
      <c r="P158" s="30">
        <f t="shared" si="18"/>
        <v>0</v>
      </c>
      <c r="Q158" s="30"/>
      <c r="R158" s="30"/>
      <c r="S158" s="30"/>
      <c r="T158" s="22" t="s">
        <v>335</v>
      </c>
      <c r="V158" s="22"/>
    </row>
    <row r="159" spans="1:22" ht="24.75" hidden="1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5">
        <f>ΣΥΝΟΛΑ!T159</f>
        <v>0</v>
      </c>
      <c r="G159" s="59">
        <f t="shared" si="15"/>
        <v>0</v>
      </c>
      <c r="H159" s="60">
        <f>ΣΥΝΟΛΑ!AC159</f>
        <v>0</v>
      </c>
      <c r="I159" s="109">
        <f t="shared" si="16"/>
        <v>0</v>
      </c>
      <c r="J159" s="63"/>
      <c r="K159" s="63"/>
      <c r="L159" s="63"/>
      <c r="M159" s="63"/>
      <c r="N159" s="159"/>
      <c r="O159" s="29">
        <f t="shared" si="17"/>
        <v>0</v>
      </c>
      <c r="P159" s="30">
        <f t="shared" si="18"/>
        <v>0</v>
      </c>
      <c r="Q159" s="30"/>
      <c r="R159" s="30"/>
      <c r="S159" s="30"/>
      <c r="T159" s="22"/>
      <c r="V159" s="22"/>
    </row>
    <row r="160" spans="1:22" ht="12.75" hidden="1" thickBot="1" x14ac:dyDescent="0.25">
      <c r="A160" s="122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5">
        <f>ΣΥΝΟΛΑ!T160</f>
        <v>0</v>
      </c>
      <c r="G160" s="59">
        <f t="shared" si="15"/>
        <v>0</v>
      </c>
      <c r="H160" s="60">
        <f>ΣΥΝΟΛΑ!AC160</f>
        <v>0</v>
      </c>
      <c r="I160" s="61">
        <f t="shared" si="16"/>
        <v>0</v>
      </c>
      <c r="J160" s="62"/>
      <c r="K160" s="63"/>
      <c r="L160" s="63"/>
      <c r="M160" s="63"/>
      <c r="N160" s="160"/>
      <c r="O160" s="29">
        <f t="shared" si="17"/>
        <v>0</v>
      </c>
      <c r="P160" s="30">
        <f t="shared" si="18"/>
        <v>0</v>
      </c>
      <c r="Q160" s="30"/>
      <c r="R160" s="30"/>
      <c r="S160" s="30"/>
      <c r="T160" s="22" t="s">
        <v>336</v>
      </c>
      <c r="V160" s="22"/>
    </row>
    <row r="161" spans="1:22" ht="24.75" thickBot="1" x14ac:dyDescent="0.25">
      <c r="A161" s="227"/>
      <c r="B161" s="164"/>
      <c r="C161" s="165"/>
      <c r="D161" s="165"/>
      <c r="E161" s="169"/>
      <c r="F161" s="169"/>
      <c r="G161" s="169" t="s">
        <v>138</v>
      </c>
      <c r="H161" s="172" t="s">
        <v>138</v>
      </c>
      <c r="I161" s="173" t="s">
        <v>138</v>
      </c>
      <c r="J161" s="80" t="s">
        <v>175</v>
      </c>
      <c r="K161" s="42" t="s">
        <v>174</v>
      </c>
      <c r="L161" s="42" t="s">
        <v>206</v>
      </c>
      <c r="M161" s="42" t="s">
        <v>143</v>
      </c>
      <c r="N161" s="70"/>
      <c r="O161" s="31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168"/>
      <c r="E162" s="170"/>
      <c r="F162" s="170"/>
      <c r="G162" s="170" t="s">
        <v>138</v>
      </c>
      <c r="H162" s="175" t="s">
        <v>138</v>
      </c>
      <c r="I162" s="176" t="s">
        <v>138</v>
      </c>
      <c r="J162" s="79">
        <f>SUM(G125:G160)</f>
        <v>250</v>
      </c>
      <c r="K162" s="80">
        <f>SUM(I125:I160)</f>
        <v>0</v>
      </c>
      <c r="L162" s="80">
        <f>ROUND(K162*17%,2)</f>
        <v>0</v>
      </c>
      <c r="M162" s="80">
        <f>SUM(K162:L162)</f>
        <v>0</v>
      </c>
      <c r="N162" s="70"/>
      <c r="O162" s="31"/>
      <c r="P162" s="30"/>
      <c r="Q162" s="30"/>
      <c r="R162" s="30"/>
      <c r="S162" s="30"/>
      <c r="T162" s="21"/>
    </row>
    <row r="163" spans="1:22" ht="24" customHeight="1" thickBot="1" x14ac:dyDescent="0.25">
      <c r="A163" s="120"/>
      <c r="B163" s="117" t="s">
        <v>176</v>
      </c>
      <c r="C163" s="91"/>
      <c r="D163" s="91"/>
      <c r="E163" s="91"/>
      <c r="F163" s="92">
        <f>SUM(F3:F160)</f>
        <v>1981</v>
      </c>
      <c r="G163" s="92">
        <f>SUM(G3:G160)</f>
        <v>1981</v>
      </c>
      <c r="H163" s="93"/>
      <c r="I163" s="93">
        <f>SUM(I3:I160)</f>
        <v>0</v>
      </c>
      <c r="J163" s="94">
        <f>SUM(J81,J124,J162)</f>
        <v>1981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9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1981</v>
      </c>
      <c r="K164" s="97">
        <f>K81+K124+K162</f>
        <v>0</v>
      </c>
      <c r="L164" s="97">
        <f>L81+L124+L162</f>
        <v>0</v>
      </c>
      <c r="M164" s="97">
        <f>M81+M124+M162</f>
        <v>0</v>
      </c>
      <c r="V164" s="16" t="s">
        <v>366</v>
      </c>
    </row>
    <row r="166" spans="1:22" x14ac:dyDescent="0.2">
      <c r="H166" s="28">
        <f>SUM(H2:H160)</f>
        <v>0</v>
      </c>
      <c r="M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</sheetData>
  <sheetProtection selectLockedCells="1"/>
  <autoFilter ref="B2:U163" xr:uid="{00000000-0009-0000-0000-000001000000}">
    <filterColumn colId="5">
      <filters>
        <filter val="."/>
        <filter val="10"/>
        <filter val="100"/>
        <filter val="15"/>
        <filter val="150"/>
        <filter val="1981"/>
        <filter val="2"/>
        <filter val="20"/>
        <filter val="30"/>
        <filter val="4"/>
        <filter val="40"/>
        <filter val="5"/>
        <filter val="50"/>
        <filter val="60"/>
      </filters>
    </filterColumn>
  </autoFilter>
  <mergeCells count="1">
    <mergeCell ref="H164:I16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V175"/>
  <sheetViews>
    <sheetView zoomScaleNormal="100" workbookViewId="0">
      <pane ySplit="2" topLeftCell="A38" activePane="bottomLeft" state="frozen"/>
      <selection activeCell="P161" sqref="P161"/>
      <selection pane="bottomLeft" activeCell="P161" sqref="P161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11.4257812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3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23.85546875" style="16" customWidth="1"/>
    <col min="23" max="23" width="9.140625" style="14" customWidth="1"/>
    <col min="24" max="16384" width="9.140625" style="14"/>
  </cols>
  <sheetData>
    <row r="1" spans="1:20" ht="30" customHeight="1" thickBot="1" x14ac:dyDescent="0.25">
      <c r="B1" s="35" t="s">
        <v>412</v>
      </c>
    </row>
    <row r="2" spans="1:20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0" t="s">
        <v>372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9" t="s">
        <v>412</v>
      </c>
      <c r="T2" s="50" t="s">
        <v>213</v>
      </c>
    </row>
    <row r="3" spans="1:20" ht="24" hidden="1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5"/>
      <c r="G3" s="59">
        <f>ΣΥΝΟΛΑ!U3</f>
        <v>0</v>
      </c>
      <c r="H3" s="125">
        <f>ΣΥΝΟΛΑ!AC3</f>
        <v>0</v>
      </c>
      <c r="I3" s="61">
        <f t="shared" ref="I3:I33" si="0">ROUND(G3*H3,2)</f>
        <v>0</v>
      </c>
      <c r="J3" s="62"/>
      <c r="K3" s="63"/>
      <c r="L3" s="63"/>
      <c r="M3" s="64"/>
      <c r="N3" s="65"/>
      <c r="O3" s="29">
        <f>(G3*H3)+ROUND(G3*H3*4%,2)</f>
        <v>0</v>
      </c>
      <c r="P3" s="30">
        <f t="shared" ref="P3:P33" si="1">SUM(O3:O3)</f>
        <v>0</v>
      </c>
      <c r="Q3" s="30"/>
      <c r="R3" s="30"/>
      <c r="S3" s="30"/>
      <c r="T3" s="126"/>
    </row>
    <row r="4" spans="1:20" ht="24" hidden="1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5"/>
      <c r="G4" s="59">
        <f>ΣΥΝΟΛΑ!U4</f>
        <v>0</v>
      </c>
      <c r="H4" s="125">
        <f>ΣΥΝΟΛΑ!AC4</f>
        <v>0</v>
      </c>
      <c r="I4" s="61">
        <f t="shared" si="0"/>
        <v>0</v>
      </c>
      <c r="J4" s="62"/>
      <c r="K4" s="63"/>
      <c r="L4" s="63"/>
      <c r="M4" s="64"/>
      <c r="N4" s="65"/>
      <c r="O4" s="29">
        <f t="shared" ref="O4:O65" si="2">(G4*H4)+ROUND(G4*H4*4%,2)</f>
        <v>0</v>
      </c>
      <c r="P4" s="30">
        <f t="shared" si="1"/>
        <v>0</v>
      </c>
      <c r="Q4" s="30"/>
      <c r="R4" s="30"/>
      <c r="S4" s="30"/>
      <c r="T4" s="126"/>
    </row>
    <row r="5" spans="1:20" ht="24" hidden="1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5"/>
      <c r="G5" s="59">
        <f>ΣΥΝΟΛΑ!U5</f>
        <v>0</v>
      </c>
      <c r="H5" s="125">
        <f>ΣΥΝΟΛΑ!AC5</f>
        <v>0</v>
      </c>
      <c r="I5" s="61">
        <f t="shared" si="0"/>
        <v>0</v>
      </c>
      <c r="J5" s="62"/>
      <c r="K5" s="63"/>
      <c r="L5" s="63"/>
      <c r="M5" s="64"/>
      <c r="N5" s="65"/>
      <c r="O5" s="29">
        <f t="shared" si="2"/>
        <v>0</v>
      </c>
      <c r="P5" s="30">
        <f t="shared" si="1"/>
        <v>0</v>
      </c>
      <c r="Q5" s="30"/>
      <c r="R5" s="30"/>
      <c r="S5" s="30"/>
      <c r="T5" s="126"/>
    </row>
    <row r="6" spans="1:20" ht="24" hidden="1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5"/>
      <c r="G6" s="59">
        <f>ΣΥΝΟΛΑ!U6</f>
        <v>0</v>
      </c>
      <c r="H6" s="125">
        <f>ΣΥΝΟΛΑ!AC6</f>
        <v>0</v>
      </c>
      <c r="I6" s="61">
        <f t="shared" si="0"/>
        <v>0</v>
      </c>
      <c r="J6" s="62"/>
      <c r="K6" s="63"/>
      <c r="L6" s="63"/>
      <c r="M6" s="64"/>
      <c r="N6" s="65"/>
      <c r="O6" s="29">
        <f t="shared" si="2"/>
        <v>0</v>
      </c>
      <c r="P6" s="30">
        <f t="shared" si="1"/>
        <v>0</v>
      </c>
      <c r="Q6" s="30"/>
      <c r="R6" s="30"/>
      <c r="S6" s="30"/>
      <c r="T6" s="126"/>
    </row>
    <row r="7" spans="1:20" ht="36" hidden="1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5"/>
      <c r="G7" s="59">
        <f>ΣΥΝΟΛΑ!U7</f>
        <v>0</v>
      </c>
      <c r="H7" s="125">
        <f>ΣΥΝΟΛΑ!AC7</f>
        <v>0</v>
      </c>
      <c r="I7" s="61">
        <f t="shared" si="0"/>
        <v>0</v>
      </c>
      <c r="J7" s="62"/>
      <c r="K7" s="63"/>
      <c r="L7" s="63"/>
      <c r="M7" s="64"/>
      <c r="N7" s="65"/>
      <c r="O7" s="29">
        <f t="shared" si="2"/>
        <v>0</v>
      </c>
      <c r="P7" s="30">
        <f t="shared" si="1"/>
        <v>0</v>
      </c>
      <c r="Q7" s="30"/>
      <c r="R7" s="30"/>
      <c r="S7" s="30"/>
      <c r="T7" s="126"/>
    </row>
    <row r="8" spans="1:20" hidden="1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5"/>
      <c r="G8" s="59">
        <f>ΣΥΝΟΛΑ!U8</f>
        <v>0</v>
      </c>
      <c r="H8" s="125">
        <f>ΣΥΝΟΛΑ!AC8</f>
        <v>0</v>
      </c>
      <c r="I8" s="61">
        <f t="shared" si="0"/>
        <v>0</v>
      </c>
      <c r="J8" s="62"/>
      <c r="K8" s="63"/>
      <c r="L8" s="63"/>
      <c r="M8" s="64"/>
      <c r="N8" s="65"/>
      <c r="O8" s="29">
        <f t="shared" si="2"/>
        <v>0</v>
      </c>
      <c r="P8" s="30">
        <f t="shared" si="1"/>
        <v>0</v>
      </c>
      <c r="Q8" s="30"/>
      <c r="R8" s="30"/>
      <c r="S8" s="30"/>
      <c r="T8" s="126"/>
    </row>
    <row r="9" spans="1:20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5"/>
      <c r="G9" s="59">
        <f>ΣΥΝΟΛΑ!U9</f>
        <v>0</v>
      </c>
      <c r="H9" s="125">
        <f>ΣΥΝΟΛΑ!AC9</f>
        <v>0</v>
      </c>
      <c r="I9" s="61">
        <f t="shared" si="0"/>
        <v>0</v>
      </c>
      <c r="J9" s="62"/>
      <c r="K9" s="63"/>
      <c r="L9" s="63"/>
      <c r="M9" s="64"/>
      <c r="N9" s="65"/>
      <c r="O9" s="29">
        <f t="shared" si="2"/>
        <v>0</v>
      </c>
      <c r="P9" s="30">
        <f t="shared" si="1"/>
        <v>0</v>
      </c>
      <c r="Q9" s="30"/>
      <c r="R9" s="30"/>
      <c r="S9" s="30"/>
      <c r="T9" s="126"/>
    </row>
    <row r="10" spans="1:20" hidden="1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5"/>
      <c r="G10" s="59">
        <f>ΣΥΝΟΛΑ!U10</f>
        <v>0</v>
      </c>
      <c r="H10" s="125">
        <f>ΣΥΝΟΛΑ!AC10</f>
        <v>0</v>
      </c>
      <c r="I10" s="61">
        <f t="shared" si="0"/>
        <v>0</v>
      </c>
      <c r="J10" s="62"/>
      <c r="K10" s="63"/>
      <c r="L10" s="63"/>
      <c r="M10" s="64"/>
      <c r="N10" s="65"/>
      <c r="O10" s="29">
        <f t="shared" si="2"/>
        <v>0</v>
      </c>
      <c r="P10" s="30">
        <f t="shared" si="1"/>
        <v>0</v>
      </c>
      <c r="Q10" s="30"/>
      <c r="R10" s="30"/>
      <c r="S10" s="30"/>
      <c r="T10" s="126"/>
    </row>
    <row r="11" spans="1:20" ht="24" hidden="1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5"/>
      <c r="G11" s="59">
        <f>ΣΥΝΟΛΑ!U11</f>
        <v>0</v>
      </c>
      <c r="H11" s="125">
        <f>ΣΥΝΟΛΑ!AC11</f>
        <v>0</v>
      </c>
      <c r="I11" s="61">
        <f t="shared" si="0"/>
        <v>0</v>
      </c>
      <c r="J11" s="62"/>
      <c r="K11" s="63"/>
      <c r="L11" s="63"/>
      <c r="M11" s="64"/>
      <c r="N11" s="65"/>
      <c r="O11" s="29">
        <f t="shared" si="2"/>
        <v>0</v>
      </c>
      <c r="P11" s="30">
        <f t="shared" si="1"/>
        <v>0</v>
      </c>
      <c r="Q11" s="30"/>
      <c r="R11" s="30"/>
      <c r="S11" s="30"/>
      <c r="T11" s="126"/>
    </row>
    <row r="12" spans="1:20" ht="24" hidden="1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5"/>
      <c r="G12" s="59">
        <f>ΣΥΝΟΛΑ!U12</f>
        <v>0</v>
      </c>
      <c r="H12" s="125">
        <f>ΣΥΝΟΛΑ!AC12</f>
        <v>0</v>
      </c>
      <c r="I12" s="61">
        <f t="shared" si="0"/>
        <v>0</v>
      </c>
      <c r="J12" s="62"/>
      <c r="K12" s="63"/>
      <c r="L12" s="63"/>
      <c r="M12" s="64"/>
      <c r="N12" s="65"/>
      <c r="O12" s="29">
        <f t="shared" si="2"/>
        <v>0</v>
      </c>
      <c r="P12" s="30">
        <f t="shared" si="1"/>
        <v>0</v>
      </c>
      <c r="Q12" s="30"/>
      <c r="R12" s="30"/>
      <c r="S12" s="30"/>
      <c r="T12" s="126"/>
    </row>
    <row r="13" spans="1:20" ht="24" hidden="1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5"/>
      <c r="G13" s="59">
        <f>ΣΥΝΟΛΑ!U13</f>
        <v>0</v>
      </c>
      <c r="H13" s="125">
        <f>ΣΥΝΟΛΑ!AC13</f>
        <v>0</v>
      </c>
      <c r="I13" s="61">
        <f t="shared" si="0"/>
        <v>0</v>
      </c>
      <c r="J13" s="62"/>
      <c r="K13" s="63"/>
      <c r="L13" s="63"/>
      <c r="M13" s="64"/>
      <c r="N13" s="65"/>
      <c r="O13" s="29">
        <f t="shared" si="2"/>
        <v>0</v>
      </c>
      <c r="P13" s="30">
        <f t="shared" si="1"/>
        <v>0</v>
      </c>
      <c r="Q13" s="30"/>
      <c r="R13" s="30"/>
      <c r="S13" s="30"/>
      <c r="T13" s="126"/>
    </row>
    <row r="14" spans="1:20" ht="24" hidden="1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5"/>
      <c r="G14" s="59">
        <f>ΣΥΝΟΛΑ!U14</f>
        <v>0</v>
      </c>
      <c r="H14" s="125">
        <f>ΣΥΝΟΛΑ!AC14</f>
        <v>0</v>
      </c>
      <c r="I14" s="61">
        <f t="shared" si="0"/>
        <v>0</v>
      </c>
      <c r="J14" s="62"/>
      <c r="K14" s="63"/>
      <c r="L14" s="63"/>
      <c r="M14" s="64"/>
      <c r="N14" s="65"/>
      <c r="O14" s="29">
        <f t="shared" si="2"/>
        <v>0</v>
      </c>
      <c r="P14" s="30">
        <f t="shared" si="1"/>
        <v>0</v>
      </c>
      <c r="Q14" s="30"/>
      <c r="R14" s="30"/>
      <c r="S14" s="30"/>
      <c r="T14" s="126"/>
    </row>
    <row r="15" spans="1:20" ht="24" hidden="1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5"/>
      <c r="G15" s="59">
        <f>ΣΥΝΟΛΑ!U15</f>
        <v>0</v>
      </c>
      <c r="H15" s="125">
        <f>ΣΥΝΟΛΑ!AC15</f>
        <v>0</v>
      </c>
      <c r="I15" s="61">
        <f t="shared" si="0"/>
        <v>0</v>
      </c>
      <c r="J15" s="62"/>
      <c r="K15" s="63"/>
      <c r="L15" s="63"/>
      <c r="M15" s="64"/>
      <c r="N15" s="65"/>
      <c r="O15" s="29">
        <f t="shared" si="2"/>
        <v>0</v>
      </c>
      <c r="P15" s="30">
        <f t="shared" si="1"/>
        <v>0</v>
      </c>
      <c r="Q15" s="30"/>
      <c r="R15" s="30"/>
      <c r="S15" s="30"/>
      <c r="T15" s="126"/>
    </row>
    <row r="16" spans="1:20" ht="24" hidden="1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5"/>
      <c r="G16" s="59">
        <f>ΣΥΝΟΛΑ!U16</f>
        <v>0</v>
      </c>
      <c r="H16" s="125">
        <f>ΣΥΝΟΛΑ!AC16</f>
        <v>0</v>
      </c>
      <c r="I16" s="61">
        <f t="shared" si="0"/>
        <v>0</v>
      </c>
      <c r="J16" s="62"/>
      <c r="K16" s="63"/>
      <c r="L16" s="63"/>
      <c r="M16" s="64"/>
      <c r="N16" s="65"/>
      <c r="O16" s="29">
        <f t="shared" si="2"/>
        <v>0</v>
      </c>
      <c r="P16" s="30">
        <f t="shared" si="1"/>
        <v>0</v>
      </c>
      <c r="Q16" s="30"/>
      <c r="R16" s="30"/>
      <c r="S16" s="30"/>
      <c r="T16" s="126"/>
    </row>
    <row r="17" spans="1:20" ht="24" hidden="1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5"/>
      <c r="G17" s="59">
        <f>ΣΥΝΟΛΑ!U17</f>
        <v>0</v>
      </c>
      <c r="H17" s="125">
        <f>ΣΥΝΟΛΑ!AC17</f>
        <v>0</v>
      </c>
      <c r="I17" s="61">
        <f t="shared" si="0"/>
        <v>0</v>
      </c>
      <c r="J17" s="62"/>
      <c r="K17" s="63"/>
      <c r="L17" s="63"/>
      <c r="M17" s="64"/>
      <c r="N17" s="65"/>
      <c r="O17" s="29">
        <f t="shared" si="2"/>
        <v>0</v>
      </c>
      <c r="P17" s="30">
        <f t="shared" si="1"/>
        <v>0</v>
      </c>
      <c r="Q17" s="30"/>
      <c r="R17" s="30"/>
      <c r="S17" s="30"/>
      <c r="T17" s="126"/>
    </row>
    <row r="18" spans="1:20" ht="24" hidden="1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5"/>
      <c r="G18" s="59">
        <f>ΣΥΝΟΛΑ!U18</f>
        <v>0</v>
      </c>
      <c r="H18" s="125">
        <f>ΣΥΝΟΛΑ!AC18</f>
        <v>0</v>
      </c>
      <c r="I18" s="61">
        <f t="shared" si="0"/>
        <v>0</v>
      </c>
      <c r="J18" s="62"/>
      <c r="K18" s="63"/>
      <c r="L18" s="63"/>
      <c r="M18" s="64"/>
      <c r="N18" s="65"/>
      <c r="O18" s="29">
        <f t="shared" si="2"/>
        <v>0</v>
      </c>
      <c r="P18" s="30">
        <f t="shared" si="1"/>
        <v>0</v>
      </c>
      <c r="Q18" s="30"/>
      <c r="R18" s="30"/>
      <c r="S18" s="30"/>
      <c r="T18" s="126"/>
    </row>
    <row r="19" spans="1:20" ht="24" hidden="1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5"/>
      <c r="G19" s="59">
        <f>ΣΥΝΟΛΑ!U19</f>
        <v>0</v>
      </c>
      <c r="H19" s="125">
        <f>ΣΥΝΟΛΑ!AC19</f>
        <v>0</v>
      </c>
      <c r="I19" s="61">
        <f t="shared" si="0"/>
        <v>0</v>
      </c>
      <c r="J19" s="62"/>
      <c r="K19" s="63"/>
      <c r="L19" s="63"/>
      <c r="M19" s="64"/>
      <c r="N19" s="65"/>
      <c r="O19" s="29">
        <f t="shared" si="2"/>
        <v>0</v>
      </c>
      <c r="P19" s="30">
        <f t="shared" si="1"/>
        <v>0</v>
      </c>
      <c r="Q19" s="30"/>
      <c r="R19" s="30"/>
      <c r="S19" s="30"/>
      <c r="T19" s="126"/>
    </row>
    <row r="20" spans="1:20" hidden="1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5"/>
      <c r="G20" s="59">
        <f>ΣΥΝΟΛΑ!U20</f>
        <v>0</v>
      </c>
      <c r="H20" s="125">
        <f>ΣΥΝΟΛΑ!AC20</f>
        <v>0</v>
      </c>
      <c r="I20" s="61">
        <f t="shared" si="0"/>
        <v>0</v>
      </c>
      <c r="J20" s="62"/>
      <c r="K20" s="63"/>
      <c r="L20" s="63"/>
      <c r="M20" s="64"/>
      <c r="N20" s="65"/>
      <c r="O20" s="29">
        <f t="shared" si="2"/>
        <v>0</v>
      </c>
      <c r="P20" s="30">
        <f t="shared" si="1"/>
        <v>0</v>
      </c>
      <c r="Q20" s="30"/>
      <c r="R20" s="30"/>
      <c r="S20" s="30"/>
      <c r="T20" s="126"/>
    </row>
    <row r="21" spans="1:20" hidden="1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5"/>
      <c r="G21" s="59">
        <f>ΣΥΝΟΛΑ!U21</f>
        <v>0</v>
      </c>
      <c r="H21" s="125">
        <f>ΣΥΝΟΛΑ!AC21</f>
        <v>0</v>
      </c>
      <c r="I21" s="61">
        <f t="shared" si="0"/>
        <v>0</v>
      </c>
      <c r="J21" s="62"/>
      <c r="K21" s="63"/>
      <c r="L21" s="63"/>
      <c r="M21" s="64"/>
      <c r="N21" s="65"/>
      <c r="O21" s="29">
        <f t="shared" si="2"/>
        <v>0</v>
      </c>
      <c r="P21" s="30">
        <f t="shared" si="1"/>
        <v>0</v>
      </c>
      <c r="Q21" s="30"/>
      <c r="R21" s="30"/>
      <c r="S21" s="30"/>
      <c r="T21" s="126"/>
    </row>
    <row r="22" spans="1:20" ht="24" hidden="1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5"/>
      <c r="G22" s="59">
        <f>ΣΥΝΟΛΑ!U22</f>
        <v>0</v>
      </c>
      <c r="H22" s="125">
        <f>ΣΥΝΟΛΑ!AC22</f>
        <v>0</v>
      </c>
      <c r="I22" s="61">
        <f t="shared" si="0"/>
        <v>0</v>
      </c>
      <c r="J22" s="62"/>
      <c r="K22" s="63"/>
      <c r="L22" s="63"/>
      <c r="M22" s="64"/>
      <c r="N22" s="65"/>
      <c r="O22" s="29">
        <f t="shared" si="2"/>
        <v>0</v>
      </c>
      <c r="P22" s="30">
        <f t="shared" si="1"/>
        <v>0</v>
      </c>
      <c r="Q22" s="30"/>
      <c r="R22" s="30"/>
      <c r="S22" s="30"/>
      <c r="T22" s="126"/>
    </row>
    <row r="23" spans="1:20" ht="24" hidden="1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5"/>
      <c r="G23" s="59">
        <f>ΣΥΝΟΛΑ!U23</f>
        <v>0</v>
      </c>
      <c r="H23" s="125">
        <f>ΣΥΝΟΛΑ!AC23</f>
        <v>0</v>
      </c>
      <c r="I23" s="61">
        <f t="shared" si="0"/>
        <v>0</v>
      </c>
      <c r="J23" s="62"/>
      <c r="K23" s="63"/>
      <c r="L23" s="63"/>
      <c r="M23" s="64"/>
      <c r="N23" s="65"/>
      <c r="O23" s="29">
        <f t="shared" si="2"/>
        <v>0</v>
      </c>
      <c r="P23" s="30">
        <f t="shared" si="1"/>
        <v>0</v>
      </c>
      <c r="Q23" s="30"/>
      <c r="R23" s="30"/>
      <c r="S23" s="30"/>
      <c r="T23" s="126"/>
    </row>
    <row r="24" spans="1:20" hidden="1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5"/>
      <c r="G24" s="59">
        <f>ΣΥΝΟΛΑ!U24</f>
        <v>0</v>
      </c>
      <c r="H24" s="125">
        <f>ΣΥΝΟΛΑ!AC24</f>
        <v>0</v>
      </c>
      <c r="I24" s="61">
        <f t="shared" si="0"/>
        <v>0</v>
      </c>
      <c r="J24" s="62"/>
      <c r="K24" s="63"/>
      <c r="L24" s="63"/>
      <c r="M24" s="64"/>
      <c r="N24" s="65"/>
      <c r="O24" s="29">
        <f t="shared" si="2"/>
        <v>0</v>
      </c>
      <c r="P24" s="30">
        <f t="shared" si="1"/>
        <v>0</v>
      </c>
      <c r="Q24" s="30"/>
      <c r="R24" s="30"/>
      <c r="S24" s="30"/>
      <c r="T24" s="126"/>
    </row>
    <row r="25" spans="1:20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5"/>
      <c r="G25" s="59">
        <f>ΣΥΝΟΛΑ!U25</f>
        <v>0</v>
      </c>
      <c r="H25" s="125">
        <f>ΣΥΝΟΛΑ!AC25</f>
        <v>0</v>
      </c>
      <c r="I25" s="61">
        <f t="shared" si="0"/>
        <v>0</v>
      </c>
      <c r="J25" s="62"/>
      <c r="K25" s="63"/>
      <c r="L25" s="63"/>
      <c r="M25" s="64"/>
      <c r="N25" s="65"/>
      <c r="O25" s="29">
        <f t="shared" si="2"/>
        <v>0</v>
      </c>
      <c r="P25" s="30">
        <f t="shared" si="1"/>
        <v>0</v>
      </c>
      <c r="Q25" s="30"/>
      <c r="R25" s="30"/>
      <c r="S25" s="30"/>
      <c r="T25" s="126"/>
    </row>
    <row r="26" spans="1:20" ht="24" hidden="1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5">
        <v>472</v>
      </c>
      <c r="G26" s="59">
        <f>ΣΥΝΟΛΑ!U26</f>
        <v>0</v>
      </c>
      <c r="H26" s="125">
        <f>ΣΥΝΟΛΑ!AC26</f>
        <v>0</v>
      </c>
      <c r="I26" s="61">
        <f t="shared" si="0"/>
        <v>0</v>
      </c>
      <c r="J26" s="62"/>
      <c r="K26" s="63"/>
      <c r="L26" s="63"/>
      <c r="M26" s="64"/>
      <c r="N26" s="110"/>
      <c r="O26" s="29">
        <f t="shared" si="2"/>
        <v>0</v>
      </c>
      <c r="P26" s="30">
        <f t="shared" si="1"/>
        <v>0</v>
      </c>
      <c r="Q26" s="30"/>
      <c r="R26" s="30"/>
      <c r="S26" s="30"/>
      <c r="T26" s="126"/>
    </row>
    <row r="27" spans="1:20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5"/>
      <c r="G27" s="59">
        <f>ΣΥΝΟΛΑ!U27</f>
        <v>0</v>
      </c>
      <c r="H27" s="125">
        <f>ΣΥΝΟΛΑ!AC27</f>
        <v>0</v>
      </c>
      <c r="I27" s="61">
        <f t="shared" si="0"/>
        <v>0</v>
      </c>
      <c r="J27" s="62"/>
      <c r="K27" s="63"/>
      <c r="L27" s="63"/>
      <c r="M27" s="64"/>
      <c r="N27" s="65"/>
      <c r="O27" s="29">
        <f t="shared" si="2"/>
        <v>0</v>
      </c>
      <c r="P27" s="30">
        <f t="shared" si="1"/>
        <v>0</v>
      </c>
      <c r="Q27" s="30"/>
      <c r="R27" s="30"/>
      <c r="S27" s="30"/>
      <c r="T27" s="126"/>
    </row>
    <row r="28" spans="1:20" ht="24" hidden="1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5"/>
      <c r="G28" s="59">
        <f>ΣΥΝΟΛΑ!U28</f>
        <v>0</v>
      </c>
      <c r="H28" s="125">
        <f>ΣΥΝΟΛΑ!AC28</f>
        <v>0</v>
      </c>
      <c r="I28" s="61">
        <f t="shared" si="0"/>
        <v>0</v>
      </c>
      <c r="J28" s="62"/>
      <c r="K28" s="63"/>
      <c r="L28" s="63"/>
      <c r="M28" s="64"/>
      <c r="N28" s="65"/>
      <c r="O28" s="29">
        <f t="shared" si="2"/>
        <v>0</v>
      </c>
      <c r="P28" s="30">
        <f t="shared" si="1"/>
        <v>0</v>
      </c>
      <c r="Q28" s="30"/>
      <c r="R28" s="30"/>
      <c r="S28" s="30"/>
      <c r="T28" s="126"/>
    </row>
    <row r="29" spans="1:20" ht="24" hidden="1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5"/>
      <c r="G29" s="59">
        <f>ΣΥΝΟΛΑ!U29</f>
        <v>0</v>
      </c>
      <c r="H29" s="125">
        <f>ΣΥΝΟΛΑ!AC29</f>
        <v>0</v>
      </c>
      <c r="I29" s="61">
        <f t="shared" si="0"/>
        <v>0</v>
      </c>
      <c r="J29" s="62"/>
      <c r="K29" s="63"/>
      <c r="L29" s="63"/>
      <c r="M29" s="64"/>
      <c r="N29" s="65"/>
      <c r="O29" s="29">
        <f t="shared" si="2"/>
        <v>0</v>
      </c>
      <c r="P29" s="30">
        <f t="shared" si="1"/>
        <v>0</v>
      </c>
      <c r="Q29" s="30"/>
      <c r="R29" s="30"/>
      <c r="S29" s="30"/>
      <c r="T29" s="126"/>
    </row>
    <row r="30" spans="1:20" ht="24" hidden="1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5"/>
      <c r="G30" s="59">
        <f>ΣΥΝΟΛΑ!U30</f>
        <v>0</v>
      </c>
      <c r="H30" s="125">
        <f>ΣΥΝΟΛΑ!AC30</f>
        <v>0</v>
      </c>
      <c r="I30" s="61">
        <f t="shared" si="0"/>
        <v>0</v>
      </c>
      <c r="J30" s="62"/>
      <c r="K30" s="63"/>
      <c r="L30" s="63"/>
      <c r="M30" s="64"/>
      <c r="N30" s="65"/>
      <c r="O30" s="29">
        <f t="shared" si="2"/>
        <v>0</v>
      </c>
      <c r="P30" s="30">
        <f t="shared" si="1"/>
        <v>0</v>
      </c>
      <c r="Q30" s="30"/>
      <c r="R30" s="30"/>
      <c r="S30" s="30"/>
      <c r="T30" s="126"/>
    </row>
    <row r="31" spans="1:20" ht="36" hidden="1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5"/>
      <c r="G31" s="59">
        <f>ΣΥΝΟΛΑ!U31</f>
        <v>0</v>
      </c>
      <c r="H31" s="125">
        <f>ΣΥΝΟΛΑ!AC31</f>
        <v>0</v>
      </c>
      <c r="I31" s="61">
        <f t="shared" si="0"/>
        <v>0</v>
      </c>
      <c r="J31" s="62"/>
      <c r="K31" s="63"/>
      <c r="L31" s="63"/>
      <c r="M31" s="64"/>
      <c r="N31" s="65"/>
      <c r="O31" s="29">
        <f t="shared" si="2"/>
        <v>0</v>
      </c>
      <c r="P31" s="30">
        <f t="shared" si="1"/>
        <v>0</v>
      </c>
      <c r="Q31" s="30"/>
      <c r="R31" s="30"/>
      <c r="S31" s="30"/>
      <c r="T31" s="126"/>
    </row>
    <row r="32" spans="1:20" ht="24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5"/>
      <c r="G32" s="59">
        <f>ΣΥΝΟΛΑ!U32</f>
        <v>0</v>
      </c>
      <c r="H32" s="125">
        <f>ΣΥΝΟΛΑ!AC32</f>
        <v>0</v>
      </c>
      <c r="I32" s="61">
        <f t="shared" si="0"/>
        <v>0</v>
      </c>
      <c r="J32" s="62"/>
      <c r="K32" s="63"/>
      <c r="L32" s="63"/>
      <c r="M32" s="64"/>
      <c r="N32" s="65"/>
      <c r="O32" s="29">
        <f t="shared" si="2"/>
        <v>0</v>
      </c>
      <c r="P32" s="30">
        <f t="shared" si="1"/>
        <v>0</v>
      </c>
      <c r="Q32" s="30"/>
      <c r="R32" s="30"/>
      <c r="S32" s="30"/>
      <c r="T32" s="126"/>
    </row>
    <row r="33" spans="1:20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5"/>
      <c r="G33" s="59">
        <f>ΣΥΝΟΛΑ!U33</f>
        <v>0</v>
      </c>
      <c r="H33" s="125">
        <f>ΣΥΝΟΛΑ!AC33</f>
        <v>0</v>
      </c>
      <c r="I33" s="61">
        <f t="shared" si="0"/>
        <v>0</v>
      </c>
      <c r="J33" s="62"/>
      <c r="K33" s="63"/>
      <c r="L33" s="63"/>
      <c r="M33" s="64"/>
      <c r="N33" s="65"/>
      <c r="O33" s="29">
        <f t="shared" si="2"/>
        <v>0</v>
      </c>
      <c r="P33" s="30">
        <f t="shared" si="1"/>
        <v>0</v>
      </c>
      <c r="Q33" s="30"/>
      <c r="R33" s="30"/>
      <c r="S33" s="30"/>
      <c r="T33" s="126"/>
    </row>
    <row r="34" spans="1:20" ht="24" hidden="1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5"/>
      <c r="G34" s="59">
        <f>ΣΥΝΟΛΑ!U34</f>
        <v>0</v>
      </c>
      <c r="H34" s="125">
        <f>ΣΥΝΟΛΑ!AC34</f>
        <v>0</v>
      </c>
      <c r="I34" s="61">
        <f t="shared" ref="I34:I64" si="3">ROUND(G34*H34,2)</f>
        <v>0</v>
      </c>
      <c r="J34" s="62"/>
      <c r="K34" s="63"/>
      <c r="L34" s="63"/>
      <c r="M34" s="64"/>
      <c r="N34" s="65"/>
      <c r="O34" s="29">
        <f t="shared" si="2"/>
        <v>0</v>
      </c>
      <c r="P34" s="30">
        <f t="shared" ref="P34:P64" si="4">SUM(O34:O34)</f>
        <v>0</v>
      </c>
      <c r="Q34" s="30"/>
      <c r="R34" s="30"/>
      <c r="S34" s="30"/>
      <c r="T34" s="126"/>
    </row>
    <row r="35" spans="1:20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5"/>
      <c r="G35" s="59">
        <f>ΣΥΝΟΛΑ!U35</f>
        <v>0</v>
      </c>
      <c r="H35" s="125">
        <f>ΣΥΝΟΛΑ!AC35</f>
        <v>0</v>
      </c>
      <c r="I35" s="61">
        <f t="shared" si="3"/>
        <v>0</v>
      </c>
      <c r="J35" s="62"/>
      <c r="K35" s="63"/>
      <c r="L35" s="63"/>
      <c r="M35" s="64"/>
      <c r="N35" s="65"/>
      <c r="O35" s="29">
        <f t="shared" si="2"/>
        <v>0</v>
      </c>
      <c r="P35" s="30">
        <f t="shared" si="4"/>
        <v>0</v>
      </c>
      <c r="Q35" s="30"/>
      <c r="R35" s="30"/>
      <c r="S35" s="30"/>
      <c r="T35" s="126"/>
    </row>
    <row r="36" spans="1:20" ht="24" hidden="1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5"/>
      <c r="G36" s="59">
        <f>ΣΥΝΟΛΑ!U36</f>
        <v>0</v>
      </c>
      <c r="H36" s="125">
        <f>ΣΥΝΟΛΑ!AC36</f>
        <v>0</v>
      </c>
      <c r="I36" s="61">
        <f t="shared" si="3"/>
        <v>0</v>
      </c>
      <c r="J36" s="62"/>
      <c r="K36" s="63"/>
      <c r="L36" s="63"/>
      <c r="M36" s="64"/>
      <c r="N36" s="65"/>
      <c r="O36" s="29">
        <f t="shared" si="2"/>
        <v>0</v>
      </c>
      <c r="P36" s="30">
        <f t="shared" si="4"/>
        <v>0</v>
      </c>
      <c r="Q36" s="30"/>
      <c r="R36" s="30"/>
      <c r="S36" s="30"/>
      <c r="T36" s="126"/>
    </row>
    <row r="37" spans="1:20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5"/>
      <c r="G37" s="59">
        <f>ΣΥΝΟΛΑ!U37</f>
        <v>0</v>
      </c>
      <c r="H37" s="125">
        <f>ΣΥΝΟΛΑ!AC37</f>
        <v>0</v>
      </c>
      <c r="I37" s="61">
        <f t="shared" si="3"/>
        <v>0</v>
      </c>
      <c r="J37" s="62"/>
      <c r="K37" s="63"/>
      <c r="L37" s="63"/>
      <c r="M37" s="64"/>
      <c r="N37" s="65"/>
      <c r="O37" s="29">
        <f t="shared" si="2"/>
        <v>0</v>
      </c>
      <c r="P37" s="30">
        <f t="shared" si="4"/>
        <v>0</v>
      </c>
      <c r="Q37" s="30"/>
      <c r="R37" s="30"/>
      <c r="S37" s="30"/>
      <c r="T37" s="126"/>
    </row>
    <row r="38" spans="1:20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5"/>
      <c r="G38" s="59">
        <f>ΣΥΝΟΛΑ!U38</f>
        <v>15</v>
      </c>
      <c r="H38" s="125">
        <f>ΣΥΝΟΛΑ!AC38</f>
        <v>0</v>
      </c>
      <c r="I38" s="61">
        <f t="shared" si="3"/>
        <v>0</v>
      </c>
      <c r="J38" s="62"/>
      <c r="K38" s="63"/>
      <c r="L38" s="63"/>
      <c r="M38" s="63"/>
      <c r="N38" s="69"/>
      <c r="O38" s="29">
        <f t="shared" si="2"/>
        <v>0</v>
      </c>
      <c r="P38" s="30">
        <f t="shared" si="4"/>
        <v>0</v>
      </c>
      <c r="Q38" s="30"/>
      <c r="R38" s="30"/>
      <c r="S38" s="30"/>
      <c r="T38" s="126"/>
    </row>
    <row r="39" spans="1:20" hidden="1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5"/>
      <c r="G39" s="59">
        <f>ΣΥΝΟΛΑ!U39</f>
        <v>0</v>
      </c>
      <c r="H39" s="125">
        <f>ΣΥΝΟΛΑ!AC39</f>
        <v>0</v>
      </c>
      <c r="I39" s="61">
        <f t="shared" si="3"/>
        <v>0</v>
      </c>
      <c r="J39" s="62"/>
      <c r="K39" s="63"/>
      <c r="L39" s="63"/>
      <c r="M39" s="64"/>
      <c r="N39" s="65"/>
      <c r="O39" s="29">
        <f t="shared" si="2"/>
        <v>0</v>
      </c>
      <c r="P39" s="30">
        <f t="shared" si="4"/>
        <v>0</v>
      </c>
      <c r="Q39" s="30"/>
      <c r="R39" s="30"/>
      <c r="S39" s="30"/>
      <c r="T39" s="126"/>
    </row>
    <row r="40" spans="1:20" hidden="1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5"/>
      <c r="G40" s="59">
        <f>ΣΥΝΟΛΑ!U40</f>
        <v>0</v>
      </c>
      <c r="H40" s="125">
        <f>ΣΥΝΟΛΑ!AC40</f>
        <v>0</v>
      </c>
      <c r="I40" s="61">
        <f t="shared" si="3"/>
        <v>0</v>
      </c>
      <c r="J40" s="62"/>
      <c r="K40" s="63"/>
      <c r="L40" s="63"/>
      <c r="M40" s="64"/>
      <c r="N40" s="65"/>
      <c r="O40" s="29">
        <f t="shared" si="2"/>
        <v>0</v>
      </c>
      <c r="P40" s="30">
        <f t="shared" si="4"/>
        <v>0</v>
      </c>
      <c r="Q40" s="30"/>
      <c r="R40" s="30"/>
      <c r="S40" s="30"/>
      <c r="T40" s="126"/>
    </row>
    <row r="41" spans="1:20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5"/>
      <c r="G41" s="59">
        <f>ΣΥΝΟΛΑ!U41</f>
        <v>0</v>
      </c>
      <c r="H41" s="125">
        <f>ΣΥΝΟΛΑ!AC41</f>
        <v>0</v>
      </c>
      <c r="I41" s="61">
        <f t="shared" si="3"/>
        <v>0</v>
      </c>
      <c r="J41" s="62"/>
      <c r="K41" s="63"/>
      <c r="L41" s="63"/>
      <c r="M41" s="64"/>
      <c r="N41" s="65"/>
      <c r="O41" s="29">
        <f t="shared" si="2"/>
        <v>0</v>
      </c>
      <c r="P41" s="30">
        <f t="shared" si="4"/>
        <v>0</v>
      </c>
      <c r="Q41" s="30"/>
      <c r="R41" s="30"/>
      <c r="S41" s="30"/>
      <c r="T41" s="126"/>
    </row>
    <row r="42" spans="1:20" ht="24" hidden="1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5"/>
      <c r="G42" s="59">
        <f>ΣΥΝΟΛΑ!U42</f>
        <v>0</v>
      </c>
      <c r="H42" s="125">
        <f>ΣΥΝΟΛΑ!AC42</f>
        <v>0</v>
      </c>
      <c r="I42" s="61">
        <f t="shared" si="3"/>
        <v>0</v>
      </c>
      <c r="J42" s="62"/>
      <c r="K42" s="63"/>
      <c r="L42" s="63"/>
      <c r="M42" s="64"/>
      <c r="N42" s="65"/>
      <c r="O42" s="29">
        <f t="shared" si="2"/>
        <v>0</v>
      </c>
      <c r="P42" s="30">
        <f t="shared" si="4"/>
        <v>0</v>
      </c>
      <c r="Q42" s="30"/>
      <c r="R42" s="30"/>
      <c r="S42" s="30"/>
      <c r="T42" s="126"/>
    </row>
    <row r="43" spans="1:20" ht="24" hidden="1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5"/>
      <c r="G43" s="59">
        <f>ΣΥΝΟΛΑ!U43</f>
        <v>0</v>
      </c>
      <c r="H43" s="125">
        <f>ΣΥΝΟΛΑ!AC43</f>
        <v>0</v>
      </c>
      <c r="I43" s="61">
        <f t="shared" si="3"/>
        <v>0</v>
      </c>
      <c r="J43" s="62"/>
      <c r="K43" s="63"/>
      <c r="L43" s="63"/>
      <c r="M43" s="64"/>
      <c r="N43" s="65"/>
      <c r="O43" s="29">
        <f t="shared" si="2"/>
        <v>0</v>
      </c>
      <c r="P43" s="30">
        <f t="shared" si="4"/>
        <v>0</v>
      </c>
      <c r="Q43" s="30"/>
      <c r="R43" s="30"/>
      <c r="S43" s="30"/>
      <c r="T43" s="126"/>
    </row>
    <row r="44" spans="1:20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5"/>
      <c r="G44" s="59">
        <f>ΣΥΝΟΛΑ!U44</f>
        <v>0</v>
      </c>
      <c r="H44" s="125">
        <f>ΣΥΝΟΛΑ!AC44</f>
        <v>0</v>
      </c>
      <c r="I44" s="61">
        <f t="shared" si="3"/>
        <v>0</v>
      </c>
      <c r="J44" s="62"/>
      <c r="K44" s="63"/>
      <c r="L44" s="63"/>
      <c r="M44" s="64"/>
      <c r="N44" s="65"/>
      <c r="O44" s="29">
        <f t="shared" si="2"/>
        <v>0</v>
      </c>
      <c r="P44" s="30">
        <f t="shared" si="4"/>
        <v>0</v>
      </c>
      <c r="Q44" s="30"/>
      <c r="R44" s="30"/>
      <c r="S44" s="30"/>
      <c r="T44" s="126"/>
    </row>
    <row r="45" spans="1:20" ht="24" hidden="1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5"/>
      <c r="G45" s="59">
        <f>ΣΥΝΟΛΑ!U45</f>
        <v>0</v>
      </c>
      <c r="H45" s="125">
        <f>ΣΥΝΟΛΑ!AC45</f>
        <v>0</v>
      </c>
      <c r="I45" s="61">
        <f t="shared" si="3"/>
        <v>0</v>
      </c>
      <c r="J45" s="62"/>
      <c r="K45" s="63"/>
      <c r="L45" s="63"/>
      <c r="M45" s="64"/>
      <c r="N45" s="65"/>
      <c r="O45" s="29">
        <f t="shared" si="2"/>
        <v>0</v>
      </c>
      <c r="P45" s="30">
        <f t="shared" si="4"/>
        <v>0</v>
      </c>
      <c r="Q45" s="30"/>
      <c r="R45" s="30"/>
      <c r="S45" s="30"/>
      <c r="T45" s="126"/>
    </row>
    <row r="46" spans="1:20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5"/>
      <c r="G46" s="59">
        <f>ΣΥΝΟΛΑ!U46</f>
        <v>0</v>
      </c>
      <c r="H46" s="125">
        <f>ΣΥΝΟΛΑ!AC46</f>
        <v>0</v>
      </c>
      <c r="I46" s="61">
        <f t="shared" si="3"/>
        <v>0</v>
      </c>
      <c r="J46" s="62"/>
      <c r="K46" s="63"/>
      <c r="L46" s="63"/>
      <c r="M46" s="64"/>
      <c r="N46" s="65"/>
      <c r="O46" s="29">
        <f t="shared" si="2"/>
        <v>0</v>
      </c>
      <c r="P46" s="30">
        <f t="shared" si="4"/>
        <v>0</v>
      </c>
      <c r="Q46" s="30"/>
      <c r="R46" s="30"/>
      <c r="S46" s="30"/>
      <c r="T46" s="126"/>
    </row>
    <row r="47" spans="1:20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5"/>
      <c r="G47" s="59">
        <f>ΣΥΝΟΛΑ!U47</f>
        <v>0</v>
      </c>
      <c r="H47" s="125">
        <f>ΣΥΝΟΛΑ!AC47</f>
        <v>0</v>
      </c>
      <c r="I47" s="61">
        <f t="shared" si="3"/>
        <v>0</v>
      </c>
      <c r="J47" s="62"/>
      <c r="K47" s="63"/>
      <c r="L47" s="63"/>
      <c r="M47" s="64"/>
      <c r="N47" s="65"/>
      <c r="O47" s="29">
        <f t="shared" si="2"/>
        <v>0</v>
      </c>
      <c r="P47" s="30">
        <f t="shared" si="4"/>
        <v>0</v>
      </c>
      <c r="Q47" s="30"/>
      <c r="R47" s="30"/>
      <c r="S47" s="30"/>
      <c r="T47" s="126"/>
    </row>
    <row r="48" spans="1:20" ht="24" hidden="1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5"/>
      <c r="G48" s="59">
        <f>ΣΥΝΟΛΑ!U48</f>
        <v>0</v>
      </c>
      <c r="H48" s="125">
        <f>ΣΥΝΟΛΑ!AC48</f>
        <v>0</v>
      </c>
      <c r="I48" s="61">
        <f t="shared" si="3"/>
        <v>0</v>
      </c>
      <c r="J48" s="62"/>
      <c r="K48" s="63"/>
      <c r="L48" s="63"/>
      <c r="M48" s="64"/>
      <c r="N48" s="65"/>
      <c r="O48" s="29">
        <f t="shared" si="2"/>
        <v>0</v>
      </c>
      <c r="P48" s="30">
        <f t="shared" si="4"/>
        <v>0</v>
      </c>
      <c r="Q48" s="30"/>
      <c r="R48" s="30"/>
      <c r="S48" s="30"/>
      <c r="T48" s="126"/>
    </row>
    <row r="49" spans="1:20" ht="24" hidden="1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5"/>
      <c r="G49" s="59">
        <f>ΣΥΝΟΛΑ!U49</f>
        <v>0</v>
      </c>
      <c r="H49" s="125">
        <f>ΣΥΝΟΛΑ!AC49</f>
        <v>0</v>
      </c>
      <c r="I49" s="61">
        <f t="shared" si="3"/>
        <v>0</v>
      </c>
      <c r="J49" s="62"/>
      <c r="K49" s="63"/>
      <c r="L49" s="63"/>
      <c r="M49" s="64"/>
      <c r="N49" s="65"/>
      <c r="O49" s="29">
        <f t="shared" si="2"/>
        <v>0</v>
      </c>
      <c r="P49" s="30">
        <f t="shared" si="4"/>
        <v>0</v>
      </c>
      <c r="Q49" s="30"/>
      <c r="R49" s="30"/>
      <c r="S49" s="30"/>
      <c r="T49" s="126"/>
    </row>
    <row r="50" spans="1:20" ht="24" hidden="1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5"/>
      <c r="G50" s="59">
        <f>ΣΥΝΟΛΑ!U50</f>
        <v>0</v>
      </c>
      <c r="H50" s="125">
        <f>ΣΥΝΟΛΑ!AC50</f>
        <v>0</v>
      </c>
      <c r="I50" s="61">
        <f t="shared" si="3"/>
        <v>0</v>
      </c>
      <c r="J50" s="62"/>
      <c r="K50" s="63"/>
      <c r="L50" s="63"/>
      <c r="M50" s="64"/>
      <c r="N50" s="65"/>
      <c r="O50" s="29">
        <f t="shared" si="2"/>
        <v>0</v>
      </c>
      <c r="P50" s="30">
        <f t="shared" si="4"/>
        <v>0</v>
      </c>
      <c r="Q50" s="30"/>
      <c r="R50" s="30"/>
      <c r="S50" s="30"/>
      <c r="T50" s="126"/>
    </row>
    <row r="51" spans="1:20" ht="24" hidden="1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5"/>
      <c r="G51" s="59">
        <f>ΣΥΝΟΛΑ!U51</f>
        <v>0</v>
      </c>
      <c r="H51" s="125">
        <f>ΣΥΝΟΛΑ!AC51</f>
        <v>0</v>
      </c>
      <c r="I51" s="61">
        <f t="shared" si="3"/>
        <v>0</v>
      </c>
      <c r="J51" s="62"/>
      <c r="K51" s="63"/>
      <c r="L51" s="63"/>
      <c r="M51" s="64"/>
      <c r="N51" s="65"/>
      <c r="O51" s="29">
        <f t="shared" si="2"/>
        <v>0</v>
      </c>
      <c r="P51" s="30">
        <f t="shared" si="4"/>
        <v>0</v>
      </c>
      <c r="Q51" s="30"/>
      <c r="R51" s="30"/>
      <c r="S51" s="30"/>
      <c r="T51" s="126"/>
    </row>
    <row r="52" spans="1:20" ht="24" hidden="1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5"/>
      <c r="G52" s="59">
        <f>ΣΥΝΟΛΑ!U52</f>
        <v>0</v>
      </c>
      <c r="H52" s="125">
        <f>ΣΥΝΟΛΑ!AC52</f>
        <v>0</v>
      </c>
      <c r="I52" s="61">
        <f t="shared" si="3"/>
        <v>0</v>
      </c>
      <c r="J52" s="62"/>
      <c r="K52" s="63"/>
      <c r="L52" s="63"/>
      <c r="M52" s="64"/>
      <c r="N52" s="65"/>
      <c r="O52" s="29">
        <f t="shared" si="2"/>
        <v>0</v>
      </c>
      <c r="P52" s="30">
        <f t="shared" si="4"/>
        <v>0</v>
      </c>
      <c r="Q52" s="30"/>
      <c r="R52" s="30"/>
      <c r="S52" s="30"/>
      <c r="T52" s="126"/>
    </row>
    <row r="53" spans="1:20" ht="24" hidden="1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5"/>
      <c r="G53" s="59">
        <f>ΣΥΝΟΛΑ!U53</f>
        <v>0</v>
      </c>
      <c r="H53" s="125">
        <f>ΣΥΝΟΛΑ!AC53</f>
        <v>0</v>
      </c>
      <c r="I53" s="61">
        <f t="shared" si="3"/>
        <v>0</v>
      </c>
      <c r="J53" s="62"/>
      <c r="K53" s="63"/>
      <c r="L53" s="63"/>
      <c r="M53" s="64"/>
      <c r="N53" s="65"/>
      <c r="O53" s="29">
        <f t="shared" si="2"/>
        <v>0</v>
      </c>
      <c r="P53" s="30">
        <f t="shared" si="4"/>
        <v>0</v>
      </c>
      <c r="Q53" s="30"/>
      <c r="R53" s="30"/>
      <c r="S53" s="30"/>
      <c r="T53" s="126"/>
    </row>
    <row r="54" spans="1:20" hidden="1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5"/>
      <c r="G54" s="59">
        <f>ΣΥΝΟΛΑ!U54</f>
        <v>0</v>
      </c>
      <c r="H54" s="125">
        <f>ΣΥΝΟΛΑ!AC54</f>
        <v>0</v>
      </c>
      <c r="I54" s="61">
        <f t="shared" si="3"/>
        <v>0</v>
      </c>
      <c r="J54" s="62"/>
      <c r="K54" s="63"/>
      <c r="L54" s="63"/>
      <c r="M54" s="64"/>
      <c r="N54" s="65"/>
      <c r="O54" s="29">
        <f t="shared" si="2"/>
        <v>0</v>
      </c>
      <c r="P54" s="30">
        <f t="shared" si="4"/>
        <v>0</v>
      </c>
      <c r="Q54" s="30"/>
      <c r="R54" s="30"/>
      <c r="S54" s="30"/>
      <c r="T54" s="126"/>
    </row>
    <row r="55" spans="1:20" hidden="1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5"/>
      <c r="G55" s="59">
        <f>ΣΥΝΟΛΑ!U55</f>
        <v>0</v>
      </c>
      <c r="H55" s="125">
        <f>ΣΥΝΟΛΑ!AC55</f>
        <v>0</v>
      </c>
      <c r="I55" s="61">
        <f t="shared" si="3"/>
        <v>0</v>
      </c>
      <c r="J55" s="62"/>
      <c r="K55" s="63"/>
      <c r="L55" s="63"/>
      <c r="M55" s="64"/>
      <c r="N55" s="65"/>
      <c r="O55" s="29">
        <f t="shared" si="2"/>
        <v>0</v>
      </c>
      <c r="P55" s="30">
        <f t="shared" si="4"/>
        <v>0</v>
      </c>
      <c r="Q55" s="30"/>
      <c r="R55" s="30"/>
      <c r="S55" s="30"/>
      <c r="T55" s="126"/>
    </row>
    <row r="56" spans="1:20" ht="36" hidden="1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5">
        <v>320</v>
      </c>
      <c r="G56" s="59">
        <f>ΣΥΝΟΛΑ!U56</f>
        <v>0</v>
      </c>
      <c r="H56" s="125">
        <f>ΣΥΝΟΛΑ!AC56</f>
        <v>0</v>
      </c>
      <c r="I56" s="61">
        <f t="shared" si="3"/>
        <v>0</v>
      </c>
      <c r="J56" s="62"/>
      <c r="K56" s="63"/>
      <c r="L56" s="63"/>
      <c r="M56" s="64"/>
      <c r="N56" s="65"/>
      <c r="O56" s="29">
        <f t="shared" si="2"/>
        <v>0</v>
      </c>
      <c r="P56" s="30">
        <f t="shared" si="4"/>
        <v>0</v>
      </c>
      <c r="Q56" s="30"/>
      <c r="R56" s="30"/>
      <c r="S56" s="30"/>
      <c r="T56" s="126"/>
    </row>
    <row r="57" spans="1:20" ht="24" hidden="1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5"/>
      <c r="G57" s="59">
        <f>ΣΥΝΟΛΑ!U57</f>
        <v>0</v>
      </c>
      <c r="H57" s="125">
        <f>ΣΥΝΟΛΑ!AC57</f>
        <v>0</v>
      </c>
      <c r="I57" s="61">
        <f t="shared" si="3"/>
        <v>0</v>
      </c>
      <c r="J57" s="62"/>
      <c r="K57" s="63"/>
      <c r="L57" s="63"/>
      <c r="M57" s="64"/>
      <c r="N57" s="65"/>
      <c r="O57" s="29">
        <f t="shared" si="2"/>
        <v>0</v>
      </c>
      <c r="P57" s="30">
        <f t="shared" si="4"/>
        <v>0</v>
      </c>
      <c r="Q57" s="30"/>
      <c r="R57" s="30"/>
      <c r="S57" s="30"/>
      <c r="T57" s="126"/>
    </row>
    <row r="58" spans="1:20" ht="24" hidden="1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5"/>
      <c r="G58" s="59">
        <f>ΣΥΝΟΛΑ!U58</f>
        <v>0</v>
      </c>
      <c r="H58" s="125">
        <f>ΣΥΝΟΛΑ!AC58</f>
        <v>0</v>
      </c>
      <c r="I58" s="61">
        <f t="shared" si="3"/>
        <v>0</v>
      </c>
      <c r="J58" s="62"/>
      <c r="K58" s="63"/>
      <c r="L58" s="63"/>
      <c r="M58" s="64"/>
      <c r="N58" s="65"/>
      <c r="O58" s="29">
        <f t="shared" si="2"/>
        <v>0</v>
      </c>
      <c r="P58" s="30">
        <f t="shared" si="4"/>
        <v>0</v>
      </c>
      <c r="Q58" s="30"/>
      <c r="R58" s="30"/>
      <c r="S58" s="30"/>
      <c r="T58" s="126"/>
    </row>
    <row r="59" spans="1:20" ht="24.75" thickBot="1" x14ac:dyDescent="0.25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5"/>
      <c r="G59" s="59">
        <f>ΣΥΝΟΛΑ!U59</f>
        <v>15</v>
      </c>
      <c r="H59" s="125">
        <f>ΣΥΝΟΛΑ!AC59</f>
        <v>0</v>
      </c>
      <c r="I59" s="61">
        <f t="shared" si="3"/>
        <v>0</v>
      </c>
      <c r="J59" s="62"/>
      <c r="K59" s="63"/>
      <c r="L59" s="63"/>
      <c r="M59" s="63"/>
      <c r="N59" s="69"/>
      <c r="O59" s="29">
        <f t="shared" si="2"/>
        <v>0</v>
      </c>
      <c r="P59" s="30">
        <f t="shared" si="4"/>
        <v>0</v>
      </c>
      <c r="Q59" s="30"/>
      <c r="R59" s="30"/>
      <c r="S59" s="30"/>
      <c r="T59" s="126"/>
    </row>
    <row r="60" spans="1:20" ht="24.75" hidden="1" thickBot="1" x14ac:dyDescent="0.25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5"/>
      <c r="G60" s="59">
        <f>ΣΥΝΟΛΑ!U60</f>
        <v>0</v>
      </c>
      <c r="H60" s="125">
        <f>ΣΥΝΟΛΑ!AC60</f>
        <v>0</v>
      </c>
      <c r="I60" s="61">
        <f t="shared" si="3"/>
        <v>0</v>
      </c>
      <c r="J60" s="62"/>
      <c r="K60" s="63"/>
      <c r="L60" s="63"/>
      <c r="M60" s="64"/>
      <c r="N60" s="65"/>
      <c r="O60" s="29">
        <f t="shared" si="2"/>
        <v>0</v>
      </c>
      <c r="P60" s="30">
        <f t="shared" si="4"/>
        <v>0</v>
      </c>
      <c r="Q60" s="30"/>
      <c r="R60" s="30"/>
      <c r="S60" s="30"/>
      <c r="T60" s="126"/>
    </row>
    <row r="61" spans="1:20" ht="24.75" hidden="1" thickBot="1" x14ac:dyDescent="0.25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5"/>
      <c r="G61" s="59">
        <f>ΣΥΝΟΛΑ!U61</f>
        <v>0</v>
      </c>
      <c r="H61" s="125">
        <f>ΣΥΝΟΛΑ!AC61</f>
        <v>0</v>
      </c>
      <c r="I61" s="61">
        <f t="shared" si="3"/>
        <v>0</v>
      </c>
      <c r="J61" s="62"/>
      <c r="K61" s="63"/>
      <c r="L61" s="63"/>
      <c r="M61" s="64"/>
      <c r="N61" s="65"/>
      <c r="O61" s="29">
        <f t="shared" si="2"/>
        <v>0</v>
      </c>
      <c r="P61" s="30">
        <f t="shared" si="4"/>
        <v>0</v>
      </c>
      <c r="Q61" s="30"/>
      <c r="R61" s="30"/>
      <c r="S61" s="30"/>
      <c r="T61" s="126"/>
    </row>
    <row r="62" spans="1:20" ht="12.75" hidden="1" thickBot="1" x14ac:dyDescent="0.25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5"/>
      <c r="G62" s="59">
        <f>ΣΥΝΟΛΑ!U62</f>
        <v>0</v>
      </c>
      <c r="H62" s="125">
        <f>ΣΥΝΟΛΑ!AC62</f>
        <v>0</v>
      </c>
      <c r="I62" s="61">
        <f t="shared" si="3"/>
        <v>0</v>
      </c>
      <c r="J62" s="62"/>
      <c r="K62" s="63"/>
      <c r="L62" s="63"/>
      <c r="M62" s="64"/>
      <c r="N62" s="65"/>
      <c r="O62" s="29">
        <f t="shared" si="2"/>
        <v>0</v>
      </c>
      <c r="P62" s="30">
        <f t="shared" si="4"/>
        <v>0</v>
      </c>
      <c r="Q62" s="30"/>
      <c r="R62" s="30"/>
      <c r="S62" s="30"/>
      <c r="T62" s="126"/>
    </row>
    <row r="63" spans="1:20" ht="24.75" hidden="1" thickBot="1" x14ac:dyDescent="0.25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5"/>
      <c r="G63" s="59">
        <f>ΣΥΝΟΛΑ!U63</f>
        <v>0</v>
      </c>
      <c r="H63" s="125">
        <f>ΣΥΝΟΛΑ!AC63</f>
        <v>0</v>
      </c>
      <c r="I63" s="61">
        <f t="shared" si="3"/>
        <v>0</v>
      </c>
      <c r="J63" s="62"/>
      <c r="K63" s="63"/>
      <c r="L63" s="63"/>
      <c r="M63" s="64"/>
      <c r="N63" s="65"/>
      <c r="O63" s="29">
        <f t="shared" si="2"/>
        <v>0</v>
      </c>
      <c r="P63" s="30">
        <f t="shared" si="4"/>
        <v>0</v>
      </c>
      <c r="Q63" s="30"/>
      <c r="R63" s="30"/>
      <c r="S63" s="30"/>
      <c r="T63" s="126"/>
    </row>
    <row r="64" spans="1:20" ht="12.75" hidden="1" thickBot="1" x14ac:dyDescent="0.25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5"/>
      <c r="G64" s="59">
        <f>ΣΥΝΟΛΑ!U64</f>
        <v>0</v>
      </c>
      <c r="H64" s="125">
        <f>ΣΥΝΟΛΑ!AC64</f>
        <v>0</v>
      </c>
      <c r="I64" s="61">
        <f t="shared" si="3"/>
        <v>0</v>
      </c>
      <c r="J64" s="62"/>
      <c r="K64" s="63"/>
      <c r="L64" s="63"/>
      <c r="M64" s="64"/>
      <c r="N64" s="65"/>
      <c r="O64" s="29">
        <f t="shared" si="2"/>
        <v>0</v>
      </c>
      <c r="P64" s="30">
        <f t="shared" si="4"/>
        <v>0</v>
      </c>
      <c r="Q64" s="30"/>
      <c r="R64" s="30"/>
      <c r="S64" s="30"/>
      <c r="T64" s="126"/>
    </row>
    <row r="65" spans="1:20" ht="24.75" hidden="1" thickBot="1" x14ac:dyDescent="0.25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5"/>
      <c r="G65" s="59">
        <f>ΣΥΝΟΛΑ!U65</f>
        <v>0</v>
      </c>
      <c r="H65" s="125">
        <f>ΣΥΝΟΛΑ!AC65</f>
        <v>0</v>
      </c>
      <c r="I65" s="61">
        <f t="shared" ref="I65:I79" si="5">ROUND(G65*H65,2)</f>
        <v>0</v>
      </c>
      <c r="J65" s="62"/>
      <c r="K65" s="63"/>
      <c r="L65" s="63"/>
      <c r="M65" s="64"/>
      <c r="N65" s="65"/>
      <c r="O65" s="29">
        <f t="shared" si="2"/>
        <v>0</v>
      </c>
      <c r="P65" s="30">
        <f t="shared" ref="P65:P91" si="6">SUM(O65:O65)</f>
        <v>0</v>
      </c>
      <c r="Q65" s="30"/>
      <c r="R65" s="30"/>
      <c r="S65" s="30"/>
      <c r="T65" s="126"/>
    </row>
    <row r="66" spans="1:20" ht="12.75" hidden="1" thickBot="1" x14ac:dyDescent="0.25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5"/>
      <c r="G66" s="59">
        <f>ΣΥΝΟΛΑ!U66</f>
        <v>0</v>
      </c>
      <c r="H66" s="125">
        <f>ΣΥΝΟΛΑ!AC66</f>
        <v>0</v>
      </c>
      <c r="I66" s="61">
        <f t="shared" si="5"/>
        <v>0</v>
      </c>
      <c r="J66" s="62"/>
      <c r="K66" s="63"/>
      <c r="L66" s="63"/>
      <c r="M66" s="64"/>
      <c r="N66" s="65"/>
      <c r="O66" s="29">
        <f t="shared" ref="O66:O79" si="7">(G66*H66)+ROUND(G66*H66*4%,2)</f>
        <v>0</v>
      </c>
      <c r="P66" s="30">
        <f t="shared" si="6"/>
        <v>0</v>
      </c>
      <c r="Q66" s="30"/>
      <c r="R66" s="30"/>
      <c r="S66" s="30"/>
      <c r="T66" s="126"/>
    </row>
    <row r="67" spans="1:20" ht="24.75" hidden="1" thickBot="1" x14ac:dyDescent="0.25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5"/>
      <c r="G67" s="59">
        <f>ΣΥΝΟΛΑ!U67</f>
        <v>0</v>
      </c>
      <c r="H67" s="125">
        <f>ΣΥΝΟΛΑ!AC67</f>
        <v>0</v>
      </c>
      <c r="I67" s="61">
        <f t="shared" si="5"/>
        <v>0</v>
      </c>
      <c r="J67" s="62"/>
      <c r="K67" s="63"/>
      <c r="L67" s="63"/>
      <c r="M67" s="64"/>
      <c r="N67" s="65"/>
      <c r="O67" s="29">
        <f t="shared" si="7"/>
        <v>0</v>
      </c>
      <c r="P67" s="30">
        <f t="shared" si="6"/>
        <v>0</v>
      </c>
      <c r="Q67" s="30"/>
      <c r="R67" s="30"/>
      <c r="S67" s="30"/>
      <c r="T67" s="126"/>
    </row>
    <row r="68" spans="1:20" ht="12.75" hidden="1" thickBot="1" x14ac:dyDescent="0.25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5"/>
      <c r="G68" s="59">
        <f>ΣΥΝΟΛΑ!U68</f>
        <v>0</v>
      </c>
      <c r="H68" s="125">
        <f>ΣΥΝΟΛΑ!AC68</f>
        <v>0</v>
      </c>
      <c r="I68" s="61">
        <f t="shared" si="5"/>
        <v>0</v>
      </c>
      <c r="J68" s="62"/>
      <c r="K68" s="63"/>
      <c r="L68" s="63"/>
      <c r="M68" s="64"/>
      <c r="N68" s="65"/>
      <c r="O68" s="29">
        <f t="shared" si="7"/>
        <v>0</v>
      </c>
      <c r="P68" s="30">
        <f t="shared" si="6"/>
        <v>0</v>
      </c>
      <c r="Q68" s="30"/>
      <c r="R68" s="30"/>
      <c r="S68" s="30"/>
      <c r="T68" s="126"/>
    </row>
    <row r="69" spans="1:20" ht="24.75" hidden="1" thickBot="1" x14ac:dyDescent="0.25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5"/>
      <c r="G69" s="59">
        <f>ΣΥΝΟΛΑ!U69</f>
        <v>0</v>
      </c>
      <c r="H69" s="125">
        <f>ΣΥΝΟΛΑ!AC69</f>
        <v>0</v>
      </c>
      <c r="I69" s="61">
        <f t="shared" si="5"/>
        <v>0</v>
      </c>
      <c r="J69" s="62"/>
      <c r="K69" s="63"/>
      <c r="L69" s="63"/>
      <c r="M69" s="64"/>
      <c r="N69" s="65"/>
      <c r="O69" s="29">
        <f t="shared" si="7"/>
        <v>0</v>
      </c>
      <c r="P69" s="30">
        <f t="shared" si="6"/>
        <v>0</v>
      </c>
      <c r="Q69" s="30"/>
      <c r="R69" s="30"/>
      <c r="S69" s="30"/>
      <c r="T69" s="126"/>
    </row>
    <row r="70" spans="1:20" ht="24.75" hidden="1" thickBot="1" x14ac:dyDescent="0.25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5"/>
      <c r="G70" s="59">
        <f>ΣΥΝΟΛΑ!U70</f>
        <v>0</v>
      </c>
      <c r="H70" s="125">
        <f>ΣΥΝΟΛΑ!AC70</f>
        <v>0</v>
      </c>
      <c r="I70" s="61">
        <f t="shared" si="5"/>
        <v>0</v>
      </c>
      <c r="J70" s="62"/>
      <c r="K70" s="63"/>
      <c r="L70" s="63"/>
      <c r="M70" s="64"/>
      <c r="N70" s="65"/>
      <c r="O70" s="29">
        <f t="shared" si="7"/>
        <v>0</v>
      </c>
      <c r="P70" s="30">
        <f t="shared" si="6"/>
        <v>0</v>
      </c>
      <c r="Q70" s="30"/>
      <c r="R70" s="30"/>
      <c r="S70" s="30"/>
      <c r="T70" s="126"/>
    </row>
    <row r="71" spans="1:20" ht="24.75" hidden="1" thickBot="1" x14ac:dyDescent="0.25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5"/>
      <c r="G71" s="59">
        <f>ΣΥΝΟΛΑ!U71</f>
        <v>0</v>
      </c>
      <c r="H71" s="125">
        <f>ΣΥΝΟΛΑ!AC71</f>
        <v>0</v>
      </c>
      <c r="I71" s="61">
        <f t="shared" si="5"/>
        <v>0</v>
      </c>
      <c r="J71" s="62"/>
      <c r="K71" s="63"/>
      <c r="L71" s="63"/>
      <c r="M71" s="64"/>
      <c r="N71" s="65"/>
      <c r="O71" s="29">
        <f t="shared" si="7"/>
        <v>0</v>
      </c>
      <c r="P71" s="30">
        <f t="shared" si="6"/>
        <v>0</v>
      </c>
      <c r="Q71" s="30"/>
      <c r="R71" s="30"/>
      <c r="S71" s="30"/>
      <c r="T71" s="126"/>
    </row>
    <row r="72" spans="1:20" ht="24.75" hidden="1" thickBot="1" x14ac:dyDescent="0.25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5"/>
      <c r="G72" s="59">
        <f>ΣΥΝΟΛΑ!U72</f>
        <v>0</v>
      </c>
      <c r="H72" s="125">
        <f>ΣΥΝΟΛΑ!AC72</f>
        <v>0</v>
      </c>
      <c r="I72" s="61">
        <f t="shared" si="5"/>
        <v>0</v>
      </c>
      <c r="J72" s="62"/>
      <c r="K72" s="63"/>
      <c r="L72" s="63"/>
      <c r="M72" s="64"/>
      <c r="N72" s="65"/>
      <c r="O72" s="29">
        <f t="shared" si="7"/>
        <v>0</v>
      </c>
      <c r="P72" s="30">
        <f t="shared" si="6"/>
        <v>0</v>
      </c>
      <c r="Q72" s="30"/>
      <c r="R72" s="30"/>
      <c r="S72" s="30"/>
      <c r="T72" s="126"/>
    </row>
    <row r="73" spans="1:20" ht="24.75" hidden="1" thickBot="1" x14ac:dyDescent="0.25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5"/>
      <c r="G73" s="59">
        <f>ΣΥΝΟΛΑ!U73</f>
        <v>0</v>
      </c>
      <c r="H73" s="125">
        <f>ΣΥΝΟΛΑ!AC73</f>
        <v>0</v>
      </c>
      <c r="I73" s="61">
        <f t="shared" si="5"/>
        <v>0</v>
      </c>
      <c r="J73" s="62"/>
      <c r="K73" s="63"/>
      <c r="L73" s="63"/>
      <c r="M73" s="64"/>
      <c r="N73" s="65"/>
      <c r="O73" s="29">
        <f t="shared" si="7"/>
        <v>0</v>
      </c>
      <c r="P73" s="30">
        <f t="shared" si="6"/>
        <v>0</v>
      </c>
      <c r="Q73" s="30"/>
      <c r="R73" s="30"/>
      <c r="S73" s="30"/>
      <c r="T73" s="126"/>
    </row>
    <row r="74" spans="1:20" ht="24.75" hidden="1" thickBot="1" x14ac:dyDescent="0.25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5"/>
      <c r="G74" s="59">
        <f>ΣΥΝΟΛΑ!U74</f>
        <v>0</v>
      </c>
      <c r="H74" s="125">
        <f>ΣΥΝΟΛΑ!AC74</f>
        <v>0</v>
      </c>
      <c r="I74" s="61">
        <f t="shared" si="5"/>
        <v>0</v>
      </c>
      <c r="J74" s="62"/>
      <c r="K74" s="63"/>
      <c r="L74" s="63"/>
      <c r="M74" s="64"/>
      <c r="N74" s="65"/>
      <c r="O74" s="29">
        <f t="shared" si="7"/>
        <v>0</v>
      </c>
      <c r="P74" s="30">
        <f t="shared" si="6"/>
        <v>0</v>
      </c>
      <c r="Q74" s="30"/>
      <c r="R74" s="30"/>
      <c r="S74" s="30"/>
      <c r="T74" s="126"/>
    </row>
    <row r="75" spans="1:20" ht="24.75" hidden="1" thickBot="1" x14ac:dyDescent="0.25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5"/>
      <c r="G75" s="59">
        <f>ΣΥΝΟΛΑ!U75</f>
        <v>0</v>
      </c>
      <c r="H75" s="125">
        <f>ΣΥΝΟΛΑ!AC75</f>
        <v>0</v>
      </c>
      <c r="I75" s="61">
        <f t="shared" si="5"/>
        <v>0</v>
      </c>
      <c r="J75" s="62"/>
      <c r="K75" s="63"/>
      <c r="L75" s="63"/>
      <c r="M75" s="64"/>
      <c r="N75" s="65"/>
      <c r="O75" s="29">
        <f t="shared" si="7"/>
        <v>0</v>
      </c>
      <c r="P75" s="30">
        <f t="shared" si="6"/>
        <v>0</v>
      </c>
      <c r="Q75" s="30"/>
      <c r="R75" s="30"/>
      <c r="S75" s="30"/>
      <c r="T75" s="126"/>
    </row>
    <row r="76" spans="1:20" ht="24.75" hidden="1" thickBot="1" x14ac:dyDescent="0.25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5"/>
      <c r="G76" s="59">
        <f>ΣΥΝΟΛΑ!U76</f>
        <v>0</v>
      </c>
      <c r="H76" s="125">
        <f>ΣΥΝΟΛΑ!AC76</f>
        <v>0</v>
      </c>
      <c r="I76" s="61">
        <f t="shared" si="5"/>
        <v>0</v>
      </c>
      <c r="J76" s="62"/>
      <c r="K76" s="63"/>
      <c r="L76" s="63"/>
      <c r="M76" s="64"/>
      <c r="N76" s="65"/>
      <c r="O76" s="29">
        <f t="shared" si="7"/>
        <v>0</v>
      </c>
      <c r="P76" s="30">
        <f t="shared" si="6"/>
        <v>0</v>
      </c>
      <c r="Q76" s="30"/>
      <c r="R76" s="30"/>
      <c r="S76" s="30"/>
      <c r="T76" s="126"/>
    </row>
    <row r="77" spans="1:20" ht="24.75" hidden="1" thickBot="1" x14ac:dyDescent="0.25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5"/>
      <c r="G77" s="59">
        <f>ΣΥΝΟΛΑ!U77</f>
        <v>0</v>
      </c>
      <c r="H77" s="125">
        <f>ΣΥΝΟΛΑ!AC77</f>
        <v>0</v>
      </c>
      <c r="I77" s="61">
        <f t="shared" si="5"/>
        <v>0</v>
      </c>
      <c r="J77" s="62"/>
      <c r="K77" s="63"/>
      <c r="L77" s="63"/>
      <c r="M77" s="64"/>
      <c r="N77" s="65"/>
      <c r="O77" s="29">
        <f t="shared" si="7"/>
        <v>0</v>
      </c>
      <c r="P77" s="30">
        <f t="shared" si="6"/>
        <v>0</v>
      </c>
      <c r="Q77" s="30"/>
      <c r="R77" s="30"/>
      <c r="S77" s="30"/>
      <c r="T77" s="126"/>
    </row>
    <row r="78" spans="1:20" ht="36.75" hidden="1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5"/>
      <c r="G78" s="59">
        <f>ΣΥΝΟΛΑ!U78</f>
        <v>0</v>
      </c>
      <c r="H78" s="125">
        <f>ΣΥΝΟΛΑ!AC78</f>
        <v>0</v>
      </c>
      <c r="I78" s="61">
        <f t="shared" si="5"/>
        <v>0</v>
      </c>
      <c r="J78" s="62"/>
      <c r="K78" s="63"/>
      <c r="L78" s="63"/>
      <c r="M78" s="64"/>
      <c r="N78" s="63"/>
      <c r="O78" s="29">
        <f t="shared" si="7"/>
        <v>0</v>
      </c>
      <c r="P78" s="30">
        <f t="shared" si="6"/>
        <v>0</v>
      </c>
      <c r="Q78" s="30"/>
      <c r="R78" s="30"/>
      <c r="S78" s="30"/>
      <c r="T78" s="126"/>
    </row>
    <row r="79" spans="1:20" ht="24.75" hidden="1" thickBot="1" x14ac:dyDescent="0.25">
      <c r="A79" s="122">
        <f>ΣΥΝΟΛΑ!A79</f>
        <v>82</v>
      </c>
      <c r="B79" s="115" t="str">
        <f>ΣΥΝΟΛΑ!B79</f>
        <v xml:space="preserve">Χάπι για το στομάχι (τύπου Aludrox  TABS 316MGx60 CHEW) </v>
      </c>
      <c r="C79" s="82" t="str">
        <f>ΣΥΝΟΛΑ!C79</f>
        <v xml:space="preserve">aluminum hydroxide-magnesium hydroxide </v>
      </c>
      <c r="D79" s="82">
        <f>ΣΥΝΟΛΑ!D79</f>
        <v>4</v>
      </c>
      <c r="E79" s="82" t="str">
        <f>ΣΥΝΟΛΑ!E79</f>
        <v>Πακ.</v>
      </c>
      <c r="F79" s="103"/>
      <c r="G79" s="101">
        <f>ΣΥΝΟΛΑ!U79</f>
        <v>0</v>
      </c>
      <c r="H79" s="141">
        <f>ΣΥΝΟΛΑ!AC79</f>
        <v>0</v>
      </c>
      <c r="I79" s="142">
        <f t="shared" si="5"/>
        <v>0</v>
      </c>
      <c r="J79" s="62"/>
      <c r="K79" s="63"/>
      <c r="L79" s="63"/>
      <c r="M79" s="64"/>
      <c r="N79" s="77"/>
      <c r="O79" s="29">
        <f t="shared" si="7"/>
        <v>0</v>
      </c>
      <c r="P79" s="30">
        <f t="shared" si="6"/>
        <v>0</v>
      </c>
      <c r="Q79" s="30"/>
      <c r="R79" s="30"/>
      <c r="S79" s="30"/>
      <c r="T79" s="126"/>
    </row>
    <row r="80" spans="1:20" ht="24.75" thickBot="1" x14ac:dyDescent="0.25">
      <c r="A80" s="209"/>
      <c r="B80" s="164"/>
      <c r="C80" s="169"/>
      <c r="D80" s="169"/>
      <c r="E80" s="169"/>
      <c r="F80" s="169"/>
      <c r="G80" s="169" t="s">
        <v>138</v>
      </c>
      <c r="H80" s="172" t="s">
        <v>138</v>
      </c>
      <c r="I80" s="173" t="s">
        <v>138</v>
      </c>
      <c r="J80" s="42" t="s">
        <v>413</v>
      </c>
      <c r="K80" s="42" t="s">
        <v>174</v>
      </c>
      <c r="L80" s="42" t="s">
        <v>204</v>
      </c>
      <c r="M80" s="42" t="s">
        <v>143</v>
      </c>
      <c r="N80" s="63"/>
      <c r="O80" s="29"/>
      <c r="P80" s="30">
        <f t="shared" si="6"/>
        <v>0</v>
      </c>
      <c r="Q80" s="30">
        <f>SUM(P3:P79)</f>
        <v>0</v>
      </c>
      <c r="R80" s="30"/>
      <c r="S80" s="30"/>
      <c r="T80" s="17"/>
    </row>
    <row r="81" spans="1:20" ht="25.5" customHeight="1" thickBot="1" x14ac:dyDescent="0.25">
      <c r="A81" s="210"/>
      <c r="B81" s="167"/>
      <c r="C81" s="170"/>
      <c r="D81" s="170"/>
      <c r="E81" s="170"/>
      <c r="F81" s="224"/>
      <c r="G81" s="170" t="s">
        <v>138</v>
      </c>
      <c r="H81" s="175" t="s">
        <v>138</v>
      </c>
      <c r="I81" s="176" t="s">
        <v>138</v>
      </c>
      <c r="J81" s="79">
        <f>SUM(G3:G79)</f>
        <v>30</v>
      </c>
      <c r="K81" s="80">
        <f>SUM(I3:I79)</f>
        <v>0</v>
      </c>
      <c r="L81" s="80">
        <f>ROUND(K81*4%,2)</f>
        <v>0</v>
      </c>
      <c r="M81" s="80">
        <f>SUM(K81:L81)</f>
        <v>0</v>
      </c>
      <c r="N81" s="63"/>
      <c r="O81" s="29"/>
      <c r="P81" s="30">
        <f t="shared" si="6"/>
        <v>0</v>
      </c>
      <c r="Q81" s="30"/>
      <c r="R81" s="30"/>
      <c r="S81" s="30"/>
      <c r="T81" s="17"/>
    </row>
    <row r="82" spans="1:20" ht="24" hidden="1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5"/>
      <c r="G82" s="59">
        <f>ΣΥΝΟΛΑ!U82</f>
        <v>0</v>
      </c>
      <c r="H82" s="125">
        <f>ΣΥΝΟΛΑ!AC82</f>
        <v>0</v>
      </c>
      <c r="I82" s="61">
        <f t="shared" ref="I82:I139" si="8">ROUND(G82*H82,2)</f>
        <v>0</v>
      </c>
      <c r="J82" s="62"/>
      <c r="K82" s="63"/>
      <c r="L82" s="63"/>
      <c r="M82" s="64"/>
      <c r="N82" s="69"/>
      <c r="O82" s="29">
        <f t="shared" ref="O82:O122" si="9">(G82*H82)+ROUND(G82*H82*9%,2)</f>
        <v>0</v>
      </c>
      <c r="P82" s="30">
        <f t="shared" si="6"/>
        <v>0</v>
      </c>
      <c r="Q82" s="30"/>
      <c r="R82" s="30"/>
      <c r="S82" s="30"/>
      <c r="T82" s="126"/>
    </row>
    <row r="83" spans="1:20" hidden="1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5"/>
      <c r="G83" s="59">
        <f>ΣΥΝΟΛΑ!U83</f>
        <v>0</v>
      </c>
      <c r="H83" s="125">
        <f>ΣΥΝΟΛΑ!AC83</f>
        <v>0</v>
      </c>
      <c r="I83" s="61">
        <f t="shared" si="8"/>
        <v>0</v>
      </c>
      <c r="J83" s="62"/>
      <c r="K83" s="63"/>
      <c r="L83" s="63"/>
      <c r="M83" s="64"/>
      <c r="N83" s="69"/>
      <c r="O83" s="29">
        <f t="shared" si="9"/>
        <v>0</v>
      </c>
      <c r="P83" s="30">
        <f t="shared" si="6"/>
        <v>0</v>
      </c>
      <c r="Q83" s="30"/>
      <c r="R83" s="30"/>
      <c r="S83" s="30"/>
      <c r="T83" s="126"/>
    </row>
    <row r="84" spans="1:20" hidden="1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5"/>
      <c r="G84" s="59">
        <f>ΣΥΝΟΛΑ!U84</f>
        <v>0</v>
      </c>
      <c r="H84" s="125">
        <f>ΣΥΝΟΛΑ!AC84</f>
        <v>0</v>
      </c>
      <c r="I84" s="61">
        <f t="shared" si="8"/>
        <v>0</v>
      </c>
      <c r="J84" s="62"/>
      <c r="K84" s="63"/>
      <c r="L84" s="63"/>
      <c r="M84" s="64"/>
      <c r="N84" s="69"/>
      <c r="O84" s="29">
        <f t="shared" si="9"/>
        <v>0</v>
      </c>
      <c r="P84" s="30">
        <f t="shared" si="6"/>
        <v>0</v>
      </c>
      <c r="Q84" s="30"/>
      <c r="R84" s="30"/>
      <c r="S84" s="30"/>
      <c r="T84" s="126"/>
    </row>
    <row r="85" spans="1:20" ht="24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5"/>
      <c r="G85" s="59">
        <f>ΣΥΝΟΛΑ!U85</f>
        <v>30</v>
      </c>
      <c r="H85" s="125">
        <f>ΣΥΝΟΛΑ!AC85</f>
        <v>0</v>
      </c>
      <c r="I85" s="61">
        <f t="shared" si="8"/>
        <v>0</v>
      </c>
      <c r="J85" s="62"/>
      <c r="K85" s="63"/>
      <c r="L85" s="63"/>
      <c r="M85" s="63"/>
      <c r="N85" s="69"/>
      <c r="O85" s="29">
        <f t="shared" si="9"/>
        <v>0</v>
      </c>
      <c r="P85" s="30">
        <f t="shared" si="6"/>
        <v>0</v>
      </c>
      <c r="Q85" s="30"/>
      <c r="R85" s="30"/>
      <c r="S85" s="30"/>
      <c r="T85" s="126"/>
    </row>
    <row r="86" spans="1:20" ht="24" hidden="1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5"/>
      <c r="G86" s="59">
        <f>ΣΥΝΟΛΑ!U86</f>
        <v>0</v>
      </c>
      <c r="H86" s="125">
        <f>ΣΥΝΟΛΑ!AC86</f>
        <v>0</v>
      </c>
      <c r="I86" s="61">
        <f t="shared" si="8"/>
        <v>0</v>
      </c>
      <c r="J86" s="62"/>
      <c r="K86" s="63"/>
      <c r="L86" s="63"/>
      <c r="M86" s="64"/>
      <c r="N86" s="69"/>
      <c r="O86" s="29">
        <f t="shared" si="9"/>
        <v>0</v>
      </c>
      <c r="P86" s="30">
        <f t="shared" si="6"/>
        <v>0</v>
      </c>
      <c r="Q86" s="30"/>
      <c r="R86" s="30"/>
      <c r="S86" s="30"/>
      <c r="T86" s="126"/>
    </row>
    <row r="87" spans="1:20" ht="24" hidden="1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5"/>
      <c r="G87" s="59">
        <f>ΣΥΝΟΛΑ!U87</f>
        <v>0</v>
      </c>
      <c r="H87" s="125">
        <f>ΣΥΝΟΛΑ!AC87</f>
        <v>0</v>
      </c>
      <c r="I87" s="61">
        <f t="shared" si="8"/>
        <v>0</v>
      </c>
      <c r="J87" s="62"/>
      <c r="K87" s="63"/>
      <c r="L87" s="63"/>
      <c r="M87" s="64"/>
      <c r="N87" s="69"/>
      <c r="O87" s="29">
        <f t="shared" si="9"/>
        <v>0</v>
      </c>
      <c r="P87" s="30">
        <f t="shared" si="6"/>
        <v>0</v>
      </c>
      <c r="Q87" s="30"/>
      <c r="R87" s="30"/>
      <c r="S87" s="30"/>
      <c r="T87" s="126"/>
    </row>
    <row r="88" spans="1:20" hidden="1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5"/>
      <c r="G88" s="59">
        <f>ΣΥΝΟΛΑ!U88</f>
        <v>0</v>
      </c>
      <c r="H88" s="125">
        <f>ΣΥΝΟΛΑ!AC88</f>
        <v>0</v>
      </c>
      <c r="I88" s="61">
        <f t="shared" si="8"/>
        <v>0</v>
      </c>
      <c r="J88" s="62"/>
      <c r="K88" s="63"/>
      <c r="L88" s="63"/>
      <c r="M88" s="64"/>
      <c r="N88" s="69"/>
      <c r="O88" s="29">
        <f t="shared" si="9"/>
        <v>0</v>
      </c>
      <c r="P88" s="30">
        <f t="shared" si="6"/>
        <v>0</v>
      </c>
      <c r="Q88" s="30"/>
      <c r="R88" s="30"/>
      <c r="S88" s="30"/>
      <c r="T88" s="126"/>
    </row>
    <row r="89" spans="1:20" hidden="1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5"/>
      <c r="G89" s="59">
        <f>ΣΥΝΟΛΑ!U89</f>
        <v>0</v>
      </c>
      <c r="H89" s="125">
        <f>ΣΥΝΟΛΑ!AC89</f>
        <v>0</v>
      </c>
      <c r="I89" s="61">
        <f t="shared" si="8"/>
        <v>0</v>
      </c>
      <c r="J89" s="62"/>
      <c r="K89" s="63"/>
      <c r="L89" s="63"/>
      <c r="M89" s="64"/>
      <c r="N89" s="69"/>
      <c r="O89" s="29">
        <f t="shared" si="9"/>
        <v>0</v>
      </c>
      <c r="P89" s="30">
        <f t="shared" si="6"/>
        <v>0</v>
      </c>
      <c r="Q89" s="30"/>
      <c r="R89" s="30"/>
      <c r="S89" s="30"/>
      <c r="T89" s="126"/>
    </row>
    <row r="90" spans="1:20" ht="24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5"/>
      <c r="G90" s="59">
        <f>ΣΥΝΟΛΑ!U90</f>
        <v>0</v>
      </c>
      <c r="H90" s="125">
        <f>ΣΥΝΟΛΑ!AC90</f>
        <v>0</v>
      </c>
      <c r="I90" s="61">
        <f t="shared" si="8"/>
        <v>0</v>
      </c>
      <c r="J90" s="62"/>
      <c r="K90" s="63"/>
      <c r="L90" s="63"/>
      <c r="M90" s="64"/>
      <c r="N90" s="65"/>
      <c r="O90" s="29">
        <f t="shared" si="9"/>
        <v>0</v>
      </c>
      <c r="P90" s="30">
        <f t="shared" si="6"/>
        <v>0</v>
      </c>
      <c r="Q90" s="30"/>
      <c r="R90" s="30"/>
      <c r="S90" s="30"/>
      <c r="T90" s="127"/>
    </row>
    <row r="91" spans="1:20" ht="24" hidden="1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5"/>
      <c r="G91" s="59">
        <f>ΣΥΝΟΛΑ!U91</f>
        <v>0</v>
      </c>
      <c r="H91" s="125">
        <f>ΣΥΝΟΛΑ!AC91</f>
        <v>0</v>
      </c>
      <c r="I91" s="61">
        <f t="shared" si="8"/>
        <v>0</v>
      </c>
      <c r="J91" s="62"/>
      <c r="K91" s="63"/>
      <c r="L91" s="63"/>
      <c r="M91" s="64"/>
      <c r="N91" s="69"/>
      <c r="O91" s="29">
        <f t="shared" si="9"/>
        <v>0</v>
      </c>
      <c r="P91" s="30">
        <f t="shared" si="6"/>
        <v>0</v>
      </c>
      <c r="Q91" s="30"/>
      <c r="R91" s="30"/>
      <c r="S91" s="30"/>
      <c r="T91" s="126"/>
    </row>
    <row r="92" spans="1:20" ht="24" hidden="1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5"/>
      <c r="G92" s="59">
        <f>ΣΥΝΟΛΑ!U92</f>
        <v>0</v>
      </c>
      <c r="H92" s="125">
        <f>ΣΥΝΟΛΑ!AC92</f>
        <v>0</v>
      </c>
      <c r="I92" s="61">
        <f t="shared" si="8"/>
        <v>0</v>
      </c>
      <c r="J92" s="62"/>
      <c r="K92" s="63"/>
      <c r="L92" s="63"/>
      <c r="M92" s="64"/>
      <c r="N92" s="69"/>
      <c r="O92" s="29">
        <f t="shared" si="9"/>
        <v>0</v>
      </c>
      <c r="P92" s="30">
        <f t="shared" ref="P92:P123" si="10">SUM(O92:O92)</f>
        <v>0</v>
      </c>
      <c r="Q92" s="30"/>
      <c r="R92" s="30"/>
      <c r="S92" s="30"/>
      <c r="T92" s="126"/>
    </row>
    <row r="93" spans="1:20" hidden="1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5"/>
      <c r="G93" s="59">
        <f>ΣΥΝΟΛΑ!U93</f>
        <v>0</v>
      </c>
      <c r="H93" s="125">
        <f>ΣΥΝΟΛΑ!AC93</f>
        <v>0</v>
      </c>
      <c r="I93" s="61">
        <f t="shared" si="8"/>
        <v>0</v>
      </c>
      <c r="J93" s="62"/>
      <c r="K93" s="63"/>
      <c r="L93" s="63"/>
      <c r="M93" s="64"/>
      <c r="N93" s="69"/>
      <c r="O93" s="29">
        <f t="shared" si="9"/>
        <v>0</v>
      </c>
      <c r="P93" s="30">
        <f t="shared" si="10"/>
        <v>0</v>
      </c>
      <c r="Q93" s="30"/>
      <c r="R93" s="30"/>
      <c r="S93" s="30"/>
      <c r="T93" s="126"/>
    </row>
    <row r="94" spans="1:20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5"/>
      <c r="G94" s="59">
        <f>ΣΥΝΟΛΑ!U94</f>
        <v>0</v>
      </c>
      <c r="H94" s="125">
        <f>ΣΥΝΟΛΑ!AC94</f>
        <v>0</v>
      </c>
      <c r="I94" s="61">
        <f t="shared" si="8"/>
        <v>0</v>
      </c>
      <c r="J94" s="62"/>
      <c r="K94" s="63"/>
      <c r="L94" s="63"/>
      <c r="M94" s="64"/>
      <c r="N94" s="69"/>
      <c r="O94" s="29">
        <f t="shared" si="9"/>
        <v>0</v>
      </c>
      <c r="P94" s="30">
        <f t="shared" si="10"/>
        <v>0</v>
      </c>
      <c r="Q94" s="30"/>
      <c r="R94" s="30"/>
      <c r="S94" s="30"/>
      <c r="T94" s="126"/>
    </row>
    <row r="95" spans="1:20" ht="24" hidden="1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5"/>
      <c r="G95" s="59">
        <f>ΣΥΝΟΛΑ!U95</f>
        <v>0</v>
      </c>
      <c r="H95" s="125">
        <f>ΣΥΝΟΛΑ!AC95</f>
        <v>0</v>
      </c>
      <c r="I95" s="61">
        <f t="shared" si="8"/>
        <v>0</v>
      </c>
      <c r="J95" s="62"/>
      <c r="K95" s="63"/>
      <c r="L95" s="63"/>
      <c r="M95" s="64"/>
      <c r="N95" s="69"/>
      <c r="O95" s="29">
        <f t="shared" si="9"/>
        <v>0</v>
      </c>
      <c r="P95" s="30">
        <f t="shared" si="10"/>
        <v>0</v>
      </c>
      <c r="Q95" s="30"/>
      <c r="R95" s="30"/>
      <c r="S95" s="30"/>
      <c r="T95" s="126"/>
    </row>
    <row r="96" spans="1:20" ht="24" hidden="1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5"/>
      <c r="G96" s="59">
        <f>ΣΥΝΟΛΑ!U96</f>
        <v>0</v>
      </c>
      <c r="H96" s="125">
        <f>ΣΥΝΟΛΑ!AC96</f>
        <v>0</v>
      </c>
      <c r="I96" s="61">
        <f t="shared" si="8"/>
        <v>0</v>
      </c>
      <c r="J96" s="62"/>
      <c r="K96" s="63"/>
      <c r="L96" s="63"/>
      <c r="M96" s="64"/>
      <c r="N96" s="69"/>
      <c r="O96" s="29">
        <f t="shared" si="9"/>
        <v>0</v>
      </c>
      <c r="P96" s="30">
        <f t="shared" si="10"/>
        <v>0</v>
      </c>
      <c r="Q96" s="30"/>
      <c r="R96" s="30"/>
      <c r="S96" s="30"/>
      <c r="T96" s="126"/>
    </row>
    <row r="97" spans="1:20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5"/>
      <c r="G97" s="59">
        <f>ΣΥΝΟΛΑ!U97</f>
        <v>0</v>
      </c>
      <c r="H97" s="125">
        <f>ΣΥΝΟΛΑ!AC97</f>
        <v>0</v>
      </c>
      <c r="I97" s="61">
        <f t="shared" si="8"/>
        <v>0</v>
      </c>
      <c r="J97" s="62"/>
      <c r="K97" s="63"/>
      <c r="L97" s="63"/>
      <c r="M97" s="64"/>
      <c r="N97" s="69"/>
      <c r="O97" s="29">
        <f t="shared" si="9"/>
        <v>0</v>
      </c>
      <c r="P97" s="30">
        <f t="shared" si="10"/>
        <v>0</v>
      </c>
      <c r="Q97" s="30"/>
      <c r="R97" s="30"/>
      <c r="S97" s="30"/>
      <c r="T97" s="126"/>
    </row>
    <row r="98" spans="1:20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5"/>
      <c r="G98" s="59">
        <f>ΣΥΝΟΛΑ!U98</f>
        <v>0</v>
      </c>
      <c r="H98" s="125">
        <f>ΣΥΝΟΛΑ!AC98</f>
        <v>0</v>
      </c>
      <c r="I98" s="61">
        <f t="shared" si="8"/>
        <v>0</v>
      </c>
      <c r="J98" s="62"/>
      <c r="K98" s="63"/>
      <c r="L98" s="63"/>
      <c r="M98" s="64"/>
      <c r="N98" s="69"/>
      <c r="O98" s="29">
        <f t="shared" si="9"/>
        <v>0</v>
      </c>
      <c r="P98" s="30">
        <f t="shared" si="10"/>
        <v>0</v>
      </c>
      <c r="Q98" s="30"/>
      <c r="R98" s="30"/>
      <c r="S98" s="30"/>
      <c r="T98" s="126"/>
    </row>
    <row r="99" spans="1:20" ht="24" hidden="1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5"/>
      <c r="G99" s="59">
        <f>ΣΥΝΟΛΑ!U99</f>
        <v>0</v>
      </c>
      <c r="H99" s="125">
        <f>ΣΥΝΟΛΑ!AC99</f>
        <v>0</v>
      </c>
      <c r="I99" s="61">
        <f t="shared" si="8"/>
        <v>0</v>
      </c>
      <c r="J99" s="62"/>
      <c r="K99" s="63"/>
      <c r="L99" s="63"/>
      <c r="M99" s="64"/>
      <c r="N99" s="69"/>
      <c r="O99" s="29">
        <f t="shared" si="9"/>
        <v>0</v>
      </c>
      <c r="P99" s="30">
        <f t="shared" si="10"/>
        <v>0</v>
      </c>
      <c r="Q99" s="30"/>
      <c r="R99" s="30"/>
      <c r="S99" s="30"/>
      <c r="T99" s="126"/>
    </row>
    <row r="100" spans="1:20" ht="24" hidden="1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5"/>
      <c r="G100" s="59">
        <f>ΣΥΝΟΛΑ!U100</f>
        <v>0</v>
      </c>
      <c r="H100" s="125">
        <f>ΣΥΝΟΛΑ!AC100</f>
        <v>0</v>
      </c>
      <c r="I100" s="61">
        <f t="shared" si="8"/>
        <v>0</v>
      </c>
      <c r="J100" s="62"/>
      <c r="K100" s="63"/>
      <c r="L100" s="63"/>
      <c r="M100" s="64"/>
      <c r="N100" s="69"/>
      <c r="O100" s="29">
        <f t="shared" si="9"/>
        <v>0</v>
      </c>
      <c r="P100" s="30">
        <f t="shared" si="10"/>
        <v>0</v>
      </c>
      <c r="Q100" s="30"/>
      <c r="R100" s="30"/>
      <c r="S100" s="30"/>
      <c r="T100" s="126"/>
    </row>
    <row r="101" spans="1:20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5"/>
      <c r="G101" s="59">
        <f>ΣΥΝΟΛΑ!U101</f>
        <v>15</v>
      </c>
      <c r="H101" s="125">
        <f>ΣΥΝΟΛΑ!AC101</f>
        <v>0</v>
      </c>
      <c r="I101" s="61">
        <f t="shared" si="8"/>
        <v>0</v>
      </c>
      <c r="J101" s="62"/>
      <c r="K101" s="63"/>
      <c r="L101" s="63"/>
      <c r="M101" s="63"/>
      <c r="N101" s="69"/>
      <c r="O101" s="29">
        <f t="shared" si="9"/>
        <v>0</v>
      </c>
      <c r="P101" s="30">
        <f t="shared" si="10"/>
        <v>0</v>
      </c>
      <c r="Q101" s="30"/>
      <c r="R101" s="30"/>
      <c r="S101" s="30"/>
      <c r="T101" s="126"/>
    </row>
    <row r="102" spans="1:20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5"/>
      <c r="G102" s="59">
        <f>ΣΥΝΟΛΑ!U102</f>
        <v>15</v>
      </c>
      <c r="H102" s="125">
        <f>ΣΥΝΟΛΑ!AC102</f>
        <v>0</v>
      </c>
      <c r="I102" s="61">
        <f t="shared" si="8"/>
        <v>0</v>
      </c>
      <c r="J102" s="62"/>
      <c r="K102" s="63"/>
      <c r="L102" s="63"/>
      <c r="M102" s="63"/>
      <c r="N102" s="69"/>
      <c r="O102" s="29">
        <f t="shared" si="9"/>
        <v>0</v>
      </c>
      <c r="P102" s="30">
        <f t="shared" si="10"/>
        <v>0</v>
      </c>
      <c r="Q102" s="30"/>
      <c r="R102" s="30"/>
      <c r="S102" s="30"/>
      <c r="T102" s="126"/>
    </row>
    <row r="103" spans="1:20" hidden="1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5"/>
      <c r="G103" s="59">
        <f>ΣΥΝΟΛΑ!U103</f>
        <v>0</v>
      </c>
      <c r="H103" s="125">
        <f>ΣΥΝΟΛΑ!AC103</f>
        <v>0</v>
      </c>
      <c r="I103" s="61">
        <f t="shared" si="8"/>
        <v>0</v>
      </c>
      <c r="J103" s="62"/>
      <c r="K103" s="63"/>
      <c r="L103" s="63"/>
      <c r="M103" s="64"/>
      <c r="N103" s="69"/>
      <c r="O103" s="29">
        <f t="shared" si="9"/>
        <v>0</v>
      </c>
      <c r="P103" s="30">
        <f t="shared" si="10"/>
        <v>0</v>
      </c>
      <c r="Q103" s="30"/>
      <c r="R103" s="30"/>
      <c r="S103" s="30"/>
      <c r="T103" s="126"/>
    </row>
    <row r="104" spans="1:20" hidden="1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5"/>
      <c r="G104" s="59">
        <f>ΣΥΝΟΛΑ!U104</f>
        <v>0</v>
      </c>
      <c r="H104" s="125">
        <f>ΣΥΝΟΛΑ!AC104</f>
        <v>0</v>
      </c>
      <c r="I104" s="61">
        <f t="shared" si="8"/>
        <v>0</v>
      </c>
      <c r="J104" s="62"/>
      <c r="K104" s="63"/>
      <c r="L104" s="63"/>
      <c r="M104" s="64"/>
      <c r="N104" s="69"/>
      <c r="O104" s="29">
        <f t="shared" si="9"/>
        <v>0</v>
      </c>
      <c r="P104" s="30">
        <f t="shared" si="10"/>
        <v>0</v>
      </c>
      <c r="Q104" s="30"/>
      <c r="R104" s="30"/>
      <c r="S104" s="30"/>
      <c r="T104" s="126"/>
    </row>
    <row r="105" spans="1:20" hidden="1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5"/>
      <c r="G105" s="59">
        <f>ΣΥΝΟΛΑ!U105</f>
        <v>0</v>
      </c>
      <c r="H105" s="125">
        <f>ΣΥΝΟΛΑ!AC105</f>
        <v>0</v>
      </c>
      <c r="I105" s="61">
        <f t="shared" si="8"/>
        <v>0</v>
      </c>
      <c r="J105" s="62"/>
      <c r="K105" s="63"/>
      <c r="L105" s="63"/>
      <c r="M105" s="64"/>
      <c r="N105" s="69"/>
      <c r="O105" s="29">
        <f t="shared" si="9"/>
        <v>0</v>
      </c>
      <c r="P105" s="30">
        <f t="shared" si="10"/>
        <v>0</v>
      </c>
      <c r="Q105" s="30"/>
      <c r="R105" s="30"/>
      <c r="S105" s="30"/>
      <c r="T105" s="126"/>
    </row>
    <row r="106" spans="1:20" hidden="1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5"/>
      <c r="G106" s="59">
        <f>ΣΥΝΟΛΑ!U106</f>
        <v>0</v>
      </c>
      <c r="H106" s="125">
        <f>ΣΥΝΟΛΑ!AC106</f>
        <v>0</v>
      </c>
      <c r="I106" s="61">
        <f t="shared" si="8"/>
        <v>0</v>
      </c>
      <c r="J106" s="62"/>
      <c r="K106" s="63"/>
      <c r="L106" s="63"/>
      <c r="M106" s="64"/>
      <c r="N106" s="69"/>
      <c r="O106" s="29">
        <f t="shared" si="9"/>
        <v>0</v>
      </c>
      <c r="P106" s="30">
        <f t="shared" si="10"/>
        <v>0</v>
      </c>
      <c r="Q106" s="30"/>
      <c r="R106" s="30"/>
      <c r="S106" s="30"/>
      <c r="T106" s="126"/>
    </row>
    <row r="107" spans="1:20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5"/>
      <c r="G107" s="59">
        <f>ΣΥΝΟΛΑ!U107</f>
        <v>0</v>
      </c>
      <c r="H107" s="125">
        <f>ΣΥΝΟΛΑ!AC107</f>
        <v>0</v>
      </c>
      <c r="I107" s="61">
        <f t="shared" si="8"/>
        <v>0</v>
      </c>
      <c r="J107" s="62"/>
      <c r="K107" s="63"/>
      <c r="L107" s="63"/>
      <c r="M107" s="64"/>
      <c r="N107" s="69"/>
      <c r="O107" s="29">
        <f t="shared" si="9"/>
        <v>0</v>
      </c>
      <c r="P107" s="30">
        <f t="shared" si="10"/>
        <v>0</v>
      </c>
      <c r="Q107" s="30"/>
      <c r="R107" s="30"/>
      <c r="S107" s="30"/>
      <c r="T107" s="126"/>
    </row>
    <row r="108" spans="1:20" hidden="1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5"/>
      <c r="G108" s="59">
        <f>ΣΥΝΟΛΑ!U108</f>
        <v>0</v>
      </c>
      <c r="H108" s="125">
        <f>ΣΥΝΟΛΑ!AC108</f>
        <v>0</v>
      </c>
      <c r="I108" s="61">
        <f t="shared" si="8"/>
        <v>0</v>
      </c>
      <c r="J108" s="62"/>
      <c r="K108" s="63"/>
      <c r="L108" s="63"/>
      <c r="M108" s="64"/>
      <c r="N108" s="69"/>
      <c r="O108" s="29">
        <f t="shared" si="9"/>
        <v>0</v>
      </c>
      <c r="P108" s="30">
        <f t="shared" si="10"/>
        <v>0</v>
      </c>
      <c r="Q108" s="30"/>
      <c r="R108" s="30"/>
      <c r="S108" s="30"/>
      <c r="T108" s="126"/>
    </row>
    <row r="109" spans="1:20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5"/>
      <c r="G109" s="59">
        <f>ΣΥΝΟΛΑ!U109</f>
        <v>30</v>
      </c>
      <c r="H109" s="125">
        <f>ΣΥΝΟΛΑ!AC109</f>
        <v>0</v>
      </c>
      <c r="I109" s="61">
        <f t="shared" si="8"/>
        <v>0</v>
      </c>
      <c r="J109" s="62"/>
      <c r="K109" s="63"/>
      <c r="L109" s="63"/>
      <c r="M109" s="63"/>
      <c r="N109" s="69"/>
      <c r="O109" s="29">
        <f t="shared" si="9"/>
        <v>0</v>
      </c>
      <c r="P109" s="30">
        <f t="shared" si="10"/>
        <v>0</v>
      </c>
      <c r="Q109" s="30"/>
      <c r="R109" s="30"/>
      <c r="S109" s="30"/>
      <c r="T109" s="126"/>
    </row>
    <row r="110" spans="1:20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5"/>
      <c r="G110" s="59">
        <f>ΣΥΝΟΛΑ!U110</f>
        <v>0</v>
      </c>
      <c r="H110" s="125">
        <f>ΣΥΝΟΛΑ!AC110</f>
        <v>0</v>
      </c>
      <c r="I110" s="61">
        <f t="shared" si="8"/>
        <v>0</v>
      </c>
      <c r="J110" s="62"/>
      <c r="K110" s="63"/>
      <c r="L110" s="63"/>
      <c r="M110" s="64"/>
      <c r="N110" s="69"/>
      <c r="O110" s="29">
        <f t="shared" si="9"/>
        <v>0</v>
      </c>
      <c r="P110" s="30">
        <f t="shared" si="10"/>
        <v>0</v>
      </c>
      <c r="Q110" s="30"/>
      <c r="R110" s="30"/>
      <c r="S110" s="30"/>
      <c r="T110" s="126"/>
    </row>
    <row r="111" spans="1:20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5"/>
      <c r="G111" s="59">
        <f>ΣΥΝΟΛΑ!U111</f>
        <v>45</v>
      </c>
      <c r="H111" s="125">
        <f>ΣΥΝΟΛΑ!AC111</f>
        <v>0</v>
      </c>
      <c r="I111" s="61">
        <f t="shared" si="8"/>
        <v>0</v>
      </c>
      <c r="J111" s="62"/>
      <c r="K111" s="63"/>
      <c r="L111" s="63"/>
      <c r="M111" s="63"/>
      <c r="N111" s="69"/>
      <c r="O111" s="29">
        <f t="shared" si="9"/>
        <v>0</v>
      </c>
      <c r="P111" s="30">
        <f t="shared" si="10"/>
        <v>0</v>
      </c>
      <c r="Q111" s="30"/>
      <c r="R111" s="30"/>
      <c r="S111" s="30"/>
      <c r="T111" s="126"/>
    </row>
    <row r="112" spans="1:20" ht="24" hidden="1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5"/>
      <c r="G112" s="59">
        <f>ΣΥΝΟΛΑ!U112</f>
        <v>0</v>
      </c>
      <c r="H112" s="125">
        <f>ΣΥΝΟΛΑ!AC112</f>
        <v>0</v>
      </c>
      <c r="I112" s="61">
        <f t="shared" si="8"/>
        <v>0</v>
      </c>
      <c r="J112" s="62"/>
      <c r="K112" s="63"/>
      <c r="L112" s="63"/>
      <c r="M112" s="64"/>
      <c r="N112" s="69"/>
      <c r="O112" s="29">
        <f t="shared" si="9"/>
        <v>0</v>
      </c>
      <c r="P112" s="30">
        <f t="shared" si="10"/>
        <v>0</v>
      </c>
      <c r="Q112" s="30"/>
      <c r="R112" s="30"/>
      <c r="S112" s="30"/>
      <c r="T112" s="126"/>
    </row>
    <row r="113" spans="1:20" hidden="1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5"/>
      <c r="G113" s="59">
        <f>ΣΥΝΟΛΑ!U113</f>
        <v>0</v>
      </c>
      <c r="H113" s="125">
        <f>ΣΥΝΟΛΑ!AC113</f>
        <v>0</v>
      </c>
      <c r="I113" s="61">
        <f t="shared" si="8"/>
        <v>0</v>
      </c>
      <c r="J113" s="62"/>
      <c r="K113" s="63"/>
      <c r="L113" s="63"/>
      <c r="M113" s="64"/>
      <c r="N113" s="69"/>
      <c r="O113" s="29">
        <f t="shared" si="9"/>
        <v>0</v>
      </c>
      <c r="P113" s="30">
        <f t="shared" si="10"/>
        <v>0</v>
      </c>
      <c r="Q113" s="30"/>
      <c r="R113" s="30"/>
      <c r="S113" s="30"/>
      <c r="T113" s="126"/>
    </row>
    <row r="114" spans="1:20" hidden="1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5"/>
      <c r="G114" s="59">
        <f>ΣΥΝΟΛΑ!U114</f>
        <v>0</v>
      </c>
      <c r="H114" s="125">
        <f>ΣΥΝΟΛΑ!AC114</f>
        <v>0</v>
      </c>
      <c r="I114" s="61">
        <f t="shared" si="8"/>
        <v>0</v>
      </c>
      <c r="J114" s="62"/>
      <c r="K114" s="63"/>
      <c r="L114" s="63"/>
      <c r="M114" s="64"/>
      <c r="N114" s="69"/>
      <c r="O114" s="29">
        <f t="shared" si="9"/>
        <v>0</v>
      </c>
      <c r="P114" s="30">
        <f t="shared" si="10"/>
        <v>0</v>
      </c>
      <c r="Q114" s="30"/>
      <c r="R114" s="30"/>
      <c r="S114" s="30"/>
      <c r="T114" s="126"/>
    </row>
    <row r="115" spans="1:20" ht="24" hidden="1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5"/>
      <c r="G115" s="59">
        <f>ΣΥΝΟΛΑ!U115</f>
        <v>0</v>
      </c>
      <c r="H115" s="125">
        <f>ΣΥΝΟΛΑ!AC115</f>
        <v>0</v>
      </c>
      <c r="I115" s="61">
        <f t="shared" si="8"/>
        <v>0</v>
      </c>
      <c r="J115" s="62"/>
      <c r="K115" s="63"/>
      <c r="L115" s="63"/>
      <c r="M115" s="64"/>
      <c r="N115" s="69"/>
      <c r="O115" s="29">
        <f t="shared" si="9"/>
        <v>0</v>
      </c>
      <c r="P115" s="30">
        <f t="shared" si="10"/>
        <v>0</v>
      </c>
      <c r="Q115" s="30"/>
      <c r="R115" s="30"/>
      <c r="S115" s="30"/>
      <c r="T115" s="126"/>
    </row>
    <row r="116" spans="1:20" ht="12.75" thickBot="1" x14ac:dyDescent="0.25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5"/>
      <c r="G116" s="59">
        <f>ΣΥΝΟΛΑ!U116</f>
        <v>15</v>
      </c>
      <c r="H116" s="125">
        <f>ΣΥΝΟΛΑ!AC116</f>
        <v>0</v>
      </c>
      <c r="I116" s="61">
        <f t="shared" si="8"/>
        <v>0</v>
      </c>
      <c r="J116" s="62"/>
      <c r="K116" s="63"/>
      <c r="L116" s="63"/>
      <c r="M116" s="63"/>
      <c r="N116" s="69"/>
      <c r="O116" s="29">
        <f t="shared" si="9"/>
        <v>0</v>
      </c>
      <c r="P116" s="30">
        <f t="shared" si="10"/>
        <v>0</v>
      </c>
      <c r="Q116" s="30"/>
      <c r="R116" s="30"/>
      <c r="S116" s="30"/>
      <c r="T116" s="126"/>
    </row>
    <row r="117" spans="1:20" ht="24.75" hidden="1" thickBot="1" x14ac:dyDescent="0.25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5"/>
      <c r="G117" s="59">
        <f>ΣΥΝΟΛΑ!U117</f>
        <v>0</v>
      </c>
      <c r="H117" s="125">
        <f>ΣΥΝΟΛΑ!AC117</f>
        <v>0</v>
      </c>
      <c r="I117" s="61">
        <f t="shared" si="8"/>
        <v>0</v>
      </c>
      <c r="J117" s="62"/>
      <c r="K117" s="63"/>
      <c r="L117" s="63"/>
      <c r="M117" s="64"/>
      <c r="N117" s="69"/>
      <c r="O117" s="29">
        <f t="shared" si="9"/>
        <v>0</v>
      </c>
      <c r="P117" s="30">
        <f t="shared" si="10"/>
        <v>0</v>
      </c>
      <c r="Q117" s="30"/>
      <c r="R117" s="30"/>
      <c r="S117" s="30"/>
      <c r="T117" s="126"/>
    </row>
    <row r="118" spans="1:20" ht="24.75" hidden="1" thickBot="1" x14ac:dyDescent="0.25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5"/>
      <c r="G118" s="59">
        <f>ΣΥΝΟΛΑ!U118</f>
        <v>0</v>
      </c>
      <c r="H118" s="125">
        <f>ΣΥΝΟΛΑ!AC118</f>
        <v>0</v>
      </c>
      <c r="I118" s="61">
        <f t="shared" si="8"/>
        <v>0</v>
      </c>
      <c r="J118" s="62"/>
      <c r="K118" s="63"/>
      <c r="L118" s="63"/>
      <c r="M118" s="64"/>
      <c r="N118" s="69"/>
      <c r="O118" s="29">
        <f t="shared" si="9"/>
        <v>0</v>
      </c>
      <c r="P118" s="30">
        <f t="shared" si="10"/>
        <v>0</v>
      </c>
      <c r="Q118" s="30"/>
      <c r="R118" s="30"/>
      <c r="S118" s="30"/>
      <c r="T118" s="126"/>
    </row>
    <row r="119" spans="1:20" ht="24.75" hidden="1" thickBot="1" x14ac:dyDescent="0.25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5"/>
      <c r="G119" s="59">
        <f>ΣΥΝΟΛΑ!U119</f>
        <v>0</v>
      </c>
      <c r="H119" s="125">
        <f>ΣΥΝΟΛΑ!AC119</f>
        <v>0</v>
      </c>
      <c r="I119" s="61">
        <f t="shared" si="8"/>
        <v>0</v>
      </c>
      <c r="J119" s="62"/>
      <c r="K119" s="63"/>
      <c r="L119" s="63"/>
      <c r="M119" s="64"/>
      <c r="N119" s="69"/>
      <c r="O119" s="29">
        <f t="shared" si="9"/>
        <v>0</v>
      </c>
      <c r="P119" s="30">
        <f t="shared" si="10"/>
        <v>0</v>
      </c>
      <c r="Q119" s="30"/>
      <c r="R119" s="30"/>
      <c r="S119" s="30"/>
      <c r="T119" s="128"/>
    </row>
    <row r="120" spans="1:20" ht="12.75" hidden="1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5"/>
      <c r="G120" s="59">
        <f>ΣΥΝΟΛΑ!U120</f>
        <v>0</v>
      </c>
      <c r="H120" s="125">
        <f>ΣΥΝΟΛΑ!AC120</f>
        <v>0</v>
      </c>
      <c r="I120" s="61">
        <f t="shared" si="8"/>
        <v>0</v>
      </c>
      <c r="J120" s="62"/>
      <c r="K120" s="63"/>
      <c r="L120" s="63"/>
      <c r="M120" s="64"/>
      <c r="N120" s="69"/>
      <c r="O120" s="29">
        <f t="shared" si="9"/>
        <v>0</v>
      </c>
      <c r="P120" s="30">
        <f t="shared" si="10"/>
        <v>0</v>
      </c>
      <c r="Q120" s="30"/>
      <c r="R120" s="30"/>
      <c r="S120" s="30"/>
      <c r="T120" s="128"/>
    </row>
    <row r="121" spans="1:20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5"/>
      <c r="G121" s="59">
        <f>ΣΥΝΟΛΑ!U121</f>
        <v>0</v>
      </c>
      <c r="H121" s="125">
        <f>ΣΥΝΟΛΑ!AC121</f>
        <v>0</v>
      </c>
      <c r="I121" s="61">
        <f t="shared" si="8"/>
        <v>0</v>
      </c>
      <c r="J121" s="62"/>
      <c r="K121" s="63"/>
      <c r="L121" s="63"/>
      <c r="M121" s="64"/>
      <c r="N121" s="69"/>
      <c r="O121" s="29">
        <f t="shared" si="9"/>
        <v>0</v>
      </c>
      <c r="P121" s="30">
        <f t="shared" si="10"/>
        <v>0</v>
      </c>
      <c r="Q121" s="30"/>
      <c r="R121" s="30"/>
      <c r="S121" s="30"/>
      <c r="T121" s="126"/>
    </row>
    <row r="122" spans="1:20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131"/>
      <c r="G122" s="134">
        <f>ΣΥΝΟΛΑ!U122</f>
        <v>0</v>
      </c>
      <c r="H122" s="136">
        <f>ΣΥΝΟΛΑ!AC122</f>
        <v>0</v>
      </c>
      <c r="I122" s="137">
        <f t="shared" si="8"/>
        <v>0</v>
      </c>
      <c r="J122" s="138"/>
      <c r="K122" s="77"/>
      <c r="L122" s="77"/>
      <c r="M122" s="64"/>
      <c r="N122" s="69"/>
      <c r="O122" s="29">
        <f t="shared" si="9"/>
        <v>0</v>
      </c>
      <c r="P122" s="30">
        <f t="shared" si="10"/>
        <v>0</v>
      </c>
      <c r="Q122" s="30"/>
      <c r="R122" s="30"/>
      <c r="S122" s="30"/>
      <c r="T122" s="126"/>
    </row>
    <row r="123" spans="1:20" ht="24.75" thickBot="1" x14ac:dyDescent="0.25">
      <c r="A123" s="214"/>
      <c r="B123" s="215"/>
      <c r="C123" s="216"/>
      <c r="D123" s="216"/>
      <c r="E123" s="216"/>
      <c r="F123" s="216"/>
      <c r="G123" s="169" t="s">
        <v>138</v>
      </c>
      <c r="H123" s="172" t="s">
        <v>138</v>
      </c>
      <c r="I123" s="173" t="s">
        <v>138</v>
      </c>
      <c r="J123" s="42" t="s">
        <v>413</v>
      </c>
      <c r="K123" s="42" t="s">
        <v>174</v>
      </c>
      <c r="L123" s="42" t="s">
        <v>205</v>
      </c>
      <c r="M123" s="42" t="s">
        <v>143</v>
      </c>
      <c r="N123" s="70"/>
      <c r="O123" s="29"/>
      <c r="P123" s="30">
        <f t="shared" si="10"/>
        <v>0</v>
      </c>
      <c r="Q123" s="30">
        <f>SUM(P82:P122)</f>
        <v>0</v>
      </c>
      <c r="R123" s="30"/>
      <c r="S123" s="30"/>
      <c r="T123" s="17"/>
    </row>
    <row r="124" spans="1:20" ht="22.5" customHeight="1" thickBot="1" x14ac:dyDescent="0.25">
      <c r="A124" s="217"/>
      <c r="B124" s="167"/>
      <c r="C124" s="170"/>
      <c r="D124" s="170"/>
      <c r="E124" s="170"/>
      <c r="F124" s="224"/>
      <c r="G124" s="170" t="s">
        <v>138</v>
      </c>
      <c r="H124" s="175" t="s">
        <v>138</v>
      </c>
      <c r="I124" s="176" t="s">
        <v>138</v>
      </c>
      <c r="J124" s="79">
        <f>SUM(G82:G122)</f>
        <v>150</v>
      </c>
      <c r="K124" s="80">
        <f>SUM(I82:I122)</f>
        <v>0</v>
      </c>
      <c r="L124" s="80">
        <f>ROUND(K124*9%,2)</f>
        <v>0</v>
      </c>
      <c r="M124" s="80">
        <f>SUM(K124:L124)</f>
        <v>0</v>
      </c>
      <c r="N124" s="70"/>
      <c r="O124" s="29"/>
      <c r="P124" s="30">
        <f t="shared" ref="P124:P151" si="11">SUM(O124:O124)</f>
        <v>0</v>
      </c>
      <c r="Q124" s="30"/>
      <c r="R124" s="30"/>
      <c r="S124" s="30"/>
      <c r="T124" s="17"/>
    </row>
    <row r="125" spans="1:20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5"/>
      <c r="G125" s="59">
        <f>ΣΥΝΟΛΑ!U125</f>
        <v>0</v>
      </c>
      <c r="H125" s="125">
        <f>ΣΥΝΟΛΑ!AC125</f>
        <v>0</v>
      </c>
      <c r="I125" s="61">
        <f t="shared" si="8"/>
        <v>0</v>
      </c>
      <c r="J125" s="62"/>
      <c r="K125" s="63"/>
      <c r="L125" s="63"/>
      <c r="M125" s="64"/>
      <c r="N125" s="69"/>
      <c r="O125" s="29">
        <f t="shared" ref="O125:O160" si="12">(G125*H125)+ROUND(G125*H125*17%,2)</f>
        <v>0</v>
      </c>
      <c r="P125" s="30">
        <f t="shared" si="11"/>
        <v>0</v>
      </c>
      <c r="Q125" s="30"/>
      <c r="R125" s="30"/>
      <c r="S125" s="30"/>
      <c r="T125" s="126"/>
    </row>
    <row r="126" spans="1:20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5"/>
      <c r="G126" s="59">
        <f>ΣΥΝΟΛΑ!U126</f>
        <v>0</v>
      </c>
      <c r="H126" s="125">
        <f>ΣΥΝΟΛΑ!AC126</f>
        <v>0</v>
      </c>
      <c r="I126" s="61">
        <f t="shared" si="8"/>
        <v>0</v>
      </c>
      <c r="J126" s="62"/>
      <c r="K126" s="63"/>
      <c r="L126" s="63"/>
      <c r="M126" s="64"/>
      <c r="N126" s="69"/>
      <c r="O126" s="29">
        <f t="shared" si="12"/>
        <v>0</v>
      </c>
      <c r="P126" s="30">
        <f t="shared" si="11"/>
        <v>0</v>
      </c>
      <c r="Q126" s="30"/>
      <c r="R126" s="30"/>
      <c r="S126" s="30"/>
      <c r="T126" s="126"/>
    </row>
    <row r="127" spans="1:20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5"/>
      <c r="G127" s="59">
        <f>ΣΥΝΟΛΑ!U127</f>
        <v>0</v>
      </c>
      <c r="H127" s="125">
        <f>ΣΥΝΟΛΑ!AC127</f>
        <v>0</v>
      </c>
      <c r="I127" s="61">
        <f t="shared" si="8"/>
        <v>0</v>
      </c>
      <c r="J127" s="62"/>
      <c r="K127" s="63"/>
      <c r="L127" s="63"/>
      <c r="M127" s="64"/>
      <c r="N127" s="69"/>
      <c r="O127" s="29">
        <f t="shared" si="12"/>
        <v>0</v>
      </c>
      <c r="P127" s="30">
        <f t="shared" si="11"/>
        <v>0</v>
      </c>
      <c r="Q127" s="30"/>
      <c r="R127" s="30"/>
      <c r="S127" s="30"/>
      <c r="T127" s="126"/>
    </row>
    <row r="128" spans="1:20" ht="24" hidden="1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5"/>
      <c r="G128" s="59">
        <f>ΣΥΝΟΛΑ!U128</f>
        <v>0</v>
      </c>
      <c r="H128" s="125">
        <f>ΣΥΝΟΛΑ!AC128</f>
        <v>0</v>
      </c>
      <c r="I128" s="61">
        <f t="shared" si="8"/>
        <v>0</v>
      </c>
      <c r="J128" s="62"/>
      <c r="K128" s="63"/>
      <c r="L128" s="63"/>
      <c r="M128" s="64"/>
      <c r="N128" s="69"/>
      <c r="O128" s="29">
        <f t="shared" si="12"/>
        <v>0</v>
      </c>
      <c r="P128" s="30">
        <f t="shared" si="11"/>
        <v>0</v>
      </c>
      <c r="Q128" s="30"/>
      <c r="R128" s="30"/>
      <c r="S128" s="30"/>
      <c r="T128" s="126"/>
    </row>
    <row r="129" spans="1:20" hidden="1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5"/>
      <c r="G129" s="59">
        <f>ΣΥΝΟΛΑ!U129</f>
        <v>0</v>
      </c>
      <c r="H129" s="125">
        <f>ΣΥΝΟΛΑ!AC129</f>
        <v>0</v>
      </c>
      <c r="I129" s="61">
        <f t="shared" si="8"/>
        <v>0</v>
      </c>
      <c r="J129" s="62"/>
      <c r="K129" s="63"/>
      <c r="L129" s="63"/>
      <c r="M129" s="64"/>
      <c r="N129" s="69"/>
      <c r="O129" s="29">
        <f t="shared" si="12"/>
        <v>0</v>
      </c>
      <c r="P129" s="30">
        <f t="shared" si="11"/>
        <v>0</v>
      </c>
      <c r="Q129" s="30"/>
      <c r="R129" s="30"/>
      <c r="S129" s="30"/>
      <c r="T129" s="126"/>
    </row>
    <row r="130" spans="1:20" ht="24" hidden="1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5"/>
      <c r="G130" s="59">
        <f>ΣΥΝΟΛΑ!U130</f>
        <v>0</v>
      </c>
      <c r="H130" s="125">
        <f>ΣΥΝΟΛΑ!AC130</f>
        <v>0</v>
      </c>
      <c r="I130" s="61">
        <f t="shared" si="8"/>
        <v>0</v>
      </c>
      <c r="J130" s="62"/>
      <c r="K130" s="63"/>
      <c r="L130" s="63"/>
      <c r="M130" s="64"/>
      <c r="N130" s="69"/>
      <c r="O130" s="29">
        <f t="shared" si="12"/>
        <v>0</v>
      </c>
      <c r="P130" s="30">
        <f t="shared" si="11"/>
        <v>0</v>
      </c>
      <c r="Q130" s="30"/>
      <c r="R130" s="30"/>
      <c r="S130" s="30"/>
      <c r="T130" s="126"/>
    </row>
    <row r="131" spans="1:20" hidden="1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5"/>
      <c r="G131" s="59">
        <f>ΣΥΝΟΛΑ!U131</f>
        <v>0</v>
      </c>
      <c r="H131" s="125">
        <f>ΣΥΝΟΛΑ!AC131</f>
        <v>0</v>
      </c>
      <c r="I131" s="61">
        <f t="shared" si="8"/>
        <v>0</v>
      </c>
      <c r="J131" s="62"/>
      <c r="K131" s="63"/>
      <c r="L131" s="63"/>
      <c r="M131" s="64"/>
      <c r="N131" s="69"/>
      <c r="O131" s="29">
        <f t="shared" si="12"/>
        <v>0</v>
      </c>
      <c r="P131" s="30">
        <f t="shared" si="11"/>
        <v>0</v>
      </c>
      <c r="Q131" s="30"/>
      <c r="R131" s="30"/>
      <c r="S131" s="30"/>
      <c r="T131" s="126"/>
    </row>
    <row r="132" spans="1:20" hidden="1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5"/>
      <c r="G132" s="59">
        <f>ΣΥΝΟΛΑ!U132</f>
        <v>0</v>
      </c>
      <c r="H132" s="125">
        <f>ΣΥΝΟΛΑ!AC132</f>
        <v>0</v>
      </c>
      <c r="I132" s="61">
        <f t="shared" si="8"/>
        <v>0</v>
      </c>
      <c r="J132" s="62"/>
      <c r="K132" s="63"/>
      <c r="L132" s="63"/>
      <c r="M132" s="64"/>
      <c r="N132" s="69"/>
      <c r="O132" s="29">
        <f t="shared" si="12"/>
        <v>0</v>
      </c>
      <c r="P132" s="30">
        <f t="shared" si="11"/>
        <v>0</v>
      </c>
      <c r="Q132" s="30"/>
      <c r="R132" s="30"/>
      <c r="S132" s="30"/>
      <c r="T132" s="126"/>
    </row>
    <row r="133" spans="1:20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5"/>
      <c r="G133" s="59">
        <f>ΣΥΝΟΛΑ!U133</f>
        <v>0</v>
      </c>
      <c r="H133" s="125">
        <f>ΣΥΝΟΛΑ!AC133</f>
        <v>0</v>
      </c>
      <c r="I133" s="61">
        <f t="shared" si="8"/>
        <v>0</v>
      </c>
      <c r="J133" s="62"/>
      <c r="K133" s="63"/>
      <c r="L133" s="63"/>
      <c r="M133" s="64"/>
      <c r="N133" s="69"/>
      <c r="O133" s="29">
        <f t="shared" si="12"/>
        <v>0</v>
      </c>
      <c r="P133" s="30">
        <f t="shared" si="11"/>
        <v>0</v>
      </c>
      <c r="Q133" s="30"/>
      <c r="R133" s="30"/>
      <c r="S133" s="30"/>
      <c r="T133" s="126"/>
    </row>
    <row r="134" spans="1:20" ht="36" hidden="1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5"/>
      <c r="G134" s="59">
        <f>ΣΥΝΟΛΑ!U134</f>
        <v>0</v>
      </c>
      <c r="H134" s="125">
        <f>ΣΥΝΟΛΑ!AC134</f>
        <v>0</v>
      </c>
      <c r="I134" s="61">
        <f t="shared" si="8"/>
        <v>0</v>
      </c>
      <c r="J134" s="62"/>
      <c r="K134" s="63"/>
      <c r="L134" s="63"/>
      <c r="M134" s="64"/>
      <c r="N134" s="69"/>
      <c r="O134" s="29">
        <f t="shared" si="12"/>
        <v>0</v>
      </c>
      <c r="P134" s="30">
        <f t="shared" si="11"/>
        <v>0</v>
      </c>
      <c r="Q134" s="30"/>
      <c r="R134" s="30"/>
      <c r="S134" s="30"/>
      <c r="T134" s="126"/>
    </row>
    <row r="135" spans="1:20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5"/>
      <c r="G135" s="59">
        <f>ΣΥΝΟΛΑ!U135</f>
        <v>0</v>
      </c>
      <c r="H135" s="125">
        <f>ΣΥΝΟΛΑ!AC135</f>
        <v>0</v>
      </c>
      <c r="I135" s="61">
        <f t="shared" si="8"/>
        <v>0</v>
      </c>
      <c r="J135" s="62"/>
      <c r="K135" s="63"/>
      <c r="L135" s="63"/>
      <c r="M135" s="64"/>
      <c r="N135" s="69"/>
      <c r="O135" s="29">
        <f t="shared" si="12"/>
        <v>0</v>
      </c>
      <c r="P135" s="30">
        <f t="shared" si="11"/>
        <v>0</v>
      </c>
      <c r="Q135" s="30"/>
      <c r="R135" s="30"/>
      <c r="S135" s="30"/>
      <c r="T135" s="126"/>
    </row>
    <row r="136" spans="1:20" hidden="1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5"/>
      <c r="G136" s="59">
        <f>ΣΥΝΟΛΑ!U136</f>
        <v>0</v>
      </c>
      <c r="H136" s="125">
        <f>ΣΥΝΟΛΑ!AC136</f>
        <v>0</v>
      </c>
      <c r="I136" s="61">
        <f t="shared" si="8"/>
        <v>0</v>
      </c>
      <c r="J136" s="62"/>
      <c r="K136" s="63"/>
      <c r="L136" s="63"/>
      <c r="M136" s="64"/>
      <c r="N136" s="69"/>
      <c r="O136" s="29">
        <f t="shared" si="12"/>
        <v>0</v>
      </c>
      <c r="P136" s="30">
        <f t="shared" si="11"/>
        <v>0</v>
      </c>
      <c r="Q136" s="30"/>
      <c r="R136" s="30"/>
      <c r="S136" s="30"/>
      <c r="T136" s="126"/>
    </row>
    <row r="137" spans="1:20" ht="24" hidden="1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5"/>
      <c r="G137" s="59">
        <f>ΣΥΝΟΛΑ!U137</f>
        <v>0</v>
      </c>
      <c r="H137" s="125">
        <f>ΣΥΝΟΛΑ!AC137</f>
        <v>0</v>
      </c>
      <c r="I137" s="61">
        <f t="shared" si="8"/>
        <v>0</v>
      </c>
      <c r="J137" s="62"/>
      <c r="K137" s="63"/>
      <c r="L137" s="63"/>
      <c r="M137" s="64"/>
      <c r="N137" s="69"/>
      <c r="O137" s="29">
        <f t="shared" si="12"/>
        <v>0</v>
      </c>
      <c r="P137" s="30">
        <f t="shared" si="11"/>
        <v>0</v>
      </c>
      <c r="Q137" s="30"/>
      <c r="R137" s="30"/>
      <c r="S137" s="30"/>
      <c r="T137" s="126"/>
    </row>
    <row r="138" spans="1:20" hidden="1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5"/>
      <c r="G138" s="59">
        <f>ΣΥΝΟΛΑ!U138</f>
        <v>0</v>
      </c>
      <c r="H138" s="125">
        <f>ΣΥΝΟΛΑ!AC138</f>
        <v>0</v>
      </c>
      <c r="I138" s="61">
        <f t="shared" si="8"/>
        <v>0</v>
      </c>
      <c r="J138" s="62"/>
      <c r="K138" s="63"/>
      <c r="L138" s="63"/>
      <c r="M138" s="64"/>
      <c r="N138" s="69"/>
      <c r="O138" s="29">
        <f t="shared" si="12"/>
        <v>0</v>
      </c>
      <c r="P138" s="30">
        <f t="shared" si="11"/>
        <v>0</v>
      </c>
      <c r="Q138" s="30"/>
      <c r="R138" s="30"/>
      <c r="S138" s="30"/>
      <c r="T138" s="126"/>
    </row>
    <row r="139" spans="1:20" ht="24" hidden="1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5"/>
      <c r="G139" s="59">
        <f>ΣΥΝΟΛΑ!U139</f>
        <v>0</v>
      </c>
      <c r="H139" s="125">
        <f>ΣΥΝΟΛΑ!AC139</f>
        <v>0</v>
      </c>
      <c r="I139" s="61">
        <f t="shared" si="8"/>
        <v>0</v>
      </c>
      <c r="J139" s="62"/>
      <c r="K139" s="63"/>
      <c r="L139" s="63"/>
      <c r="M139" s="64"/>
      <c r="N139" s="69"/>
      <c r="O139" s="29">
        <f t="shared" si="12"/>
        <v>0</v>
      </c>
      <c r="P139" s="30">
        <f t="shared" si="11"/>
        <v>0</v>
      </c>
      <c r="Q139" s="30"/>
      <c r="R139" s="30"/>
      <c r="S139" s="30"/>
      <c r="T139" s="126"/>
    </row>
    <row r="140" spans="1:20" hidden="1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5"/>
      <c r="G140" s="59">
        <f>ΣΥΝΟΛΑ!U140</f>
        <v>0</v>
      </c>
      <c r="H140" s="125">
        <f>ΣΥΝΟΛΑ!AC140</f>
        <v>0</v>
      </c>
      <c r="I140" s="61">
        <f t="shared" ref="I140:I160" si="13">ROUND(G140*H140,2)</f>
        <v>0</v>
      </c>
      <c r="J140" s="62"/>
      <c r="K140" s="63"/>
      <c r="L140" s="63"/>
      <c r="M140" s="64"/>
      <c r="N140" s="69"/>
      <c r="O140" s="29">
        <f t="shared" si="12"/>
        <v>0</v>
      </c>
      <c r="P140" s="30">
        <f t="shared" si="11"/>
        <v>0</v>
      </c>
      <c r="Q140" s="30"/>
      <c r="R140" s="30"/>
      <c r="S140" s="30"/>
      <c r="T140" s="126"/>
    </row>
    <row r="141" spans="1:20" hidden="1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5"/>
      <c r="G141" s="59">
        <f>ΣΥΝΟΛΑ!U141</f>
        <v>0</v>
      </c>
      <c r="H141" s="125">
        <f>ΣΥΝΟΛΑ!AC141</f>
        <v>0</v>
      </c>
      <c r="I141" s="61">
        <f t="shared" si="13"/>
        <v>0</v>
      </c>
      <c r="J141" s="62"/>
      <c r="K141" s="63"/>
      <c r="L141" s="63"/>
      <c r="M141" s="64"/>
      <c r="N141" s="69"/>
      <c r="O141" s="29">
        <f t="shared" si="12"/>
        <v>0</v>
      </c>
      <c r="P141" s="30">
        <f t="shared" si="11"/>
        <v>0</v>
      </c>
      <c r="Q141" s="30"/>
      <c r="R141" s="30"/>
      <c r="S141" s="30"/>
      <c r="T141" s="126"/>
    </row>
    <row r="142" spans="1:20" hidden="1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5"/>
      <c r="G142" s="59">
        <f>ΣΥΝΟΛΑ!U142</f>
        <v>0</v>
      </c>
      <c r="H142" s="125">
        <f>ΣΥΝΟΛΑ!AC142</f>
        <v>0</v>
      </c>
      <c r="I142" s="61">
        <f t="shared" si="13"/>
        <v>0</v>
      </c>
      <c r="J142" s="62"/>
      <c r="K142" s="63"/>
      <c r="L142" s="63"/>
      <c r="M142" s="64"/>
      <c r="N142" s="69"/>
      <c r="O142" s="29">
        <f t="shared" si="12"/>
        <v>0</v>
      </c>
      <c r="P142" s="30">
        <f t="shared" si="11"/>
        <v>0</v>
      </c>
      <c r="Q142" s="30"/>
      <c r="R142" s="30"/>
      <c r="S142" s="30"/>
      <c r="T142" s="126"/>
    </row>
    <row r="143" spans="1:20" hidden="1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5"/>
      <c r="G143" s="59">
        <f>ΣΥΝΟΛΑ!U143</f>
        <v>0</v>
      </c>
      <c r="H143" s="125">
        <f>ΣΥΝΟΛΑ!AC143</f>
        <v>0</v>
      </c>
      <c r="I143" s="61">
        <f t="shared" si="13"/>
        <v>0</v>
      </c>
      <c r="J143" s="62"/>
      <c r="K143" s="63"/>
      <c r="L143" s="63"/>
      <c r="M143" s="64"/>
      <c r="N143" s="69"/>
      <c r="O143" s="29">
        <f t="shared" si="12"/>
        <v>0</v>
      </c>
      <c r="P143" s="30">
        <f t="shared" si="11"/>
        <v>0</v>
      </c>
      <c r="Q143" s="30"/>
      <c r="R143" s="30"/>
      <c r="S143" s="30"/>
      <c r="T143" s="126"/>
    </row>
    <row r="144" spans="1:20" hidden="1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5"/>
      <c r="G144" s="59">
        <f>ΣΥΝΟΛΑ!U144</f>
        <v>0</v>
      </c>
      <c r="H144" s="125">
        <f>ΣΥΝΟΛΑ!AC144</f>
        <v>0</v>
      </c>
      <c r="I144" s="61">
        <f t="shared" si="13"/>
        <v>0</v>
      </c>
      <c r="J144" s="62"/>
      <c r="K144" s="63"/>
      <c r="L144" s="63"/>
      <c r="M144" s="64"/>
      <c r="N144" s="69"/>
      <c r="O144" s="29">
        <f t="shared" si="12"/>
        <v>0</v>
      </c>
      <c r="P144" s="30">
        <f t="shared" si="11"/>
        <v>0</v>
      </c>
      <c r="Q144" s="30"/>
      <c r="R144" s="30"/>
      <c r="S144" s="30"/>
      <c r="T144" s="126"/>
    </row>
    <row r="145" spans="1:20" hidden="1" x14ac:dyDescent="0.2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5"/>
      <c r="G145" s="59">
        <f>ΣΥΝΟΛΑ!U145</f>
        <v>0</v>
      </c>
      <c r="H145" s="125">
        <f>ΣΥΝΟΛΑ!AC145</f>
        <v>0</v>
      </c>
      <c r="I145" s="61">
        <f t="shared" si="13"/>
        <v>0</v>
      </c>
      <c r="J145" s="62"/>
      <c r="K145" s="63"/>
      <c r="L145" s="63"/>
      <c r="M145" s="64"/>
      <c r="N145" s="69"/>
      <c r="O145" s="29">
        <f t="shared" si="12"/>
        <v>0</v>
      </c>
      <c r="P145" s="30">
        <f t="shared" si="11"/>
        <v>0</v>
      </c>
      <c r="Q145" s="30"/>
      <c r="R145" s="30"/>
      <c r="S145" s="30"/>
      <c r="T145" s="126"/>
    </row>
    <row r="146" spans="1:20" hidden="1" x14ac:dyDescent="0.2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5"/>
      <c r="G146" s="59">
        <f>ΣΥΝΟΛΑ!U146</f>
        <v>0</v>
      </c>
      <c r="H146" s="125">
        <f>ΣΥΝΟΛΑ!AC146</f>
        <v>0</v>
      </c>
      <c r="I146" s="61">
        <f t="shared" si="13"/>
        <v>0</v>
      </c>
      <c r="J146" s="62"/>
      <c r="K146" s="63"/>
      <c r="L146" s="63"/>
      <c r="M146" s="64"/>
      <c r="N146" s="69"/>
      <c r="O146" s="29">
        <f t="shared" si="12"/>
        <v>0</v>
      </c>
      <c r="P146" s="30">
        <f t="shared" si="11"/>
        <v>0</v>
      </c>
      <c r="Q146" s="30"/>
      <c r="R146" s="30"/>
      <c r="S146" s="30"/>
      <c r="T146" s="126"/>
    </row>
    <row r="147" spans="1:20" hidden="1" x14ac:dyDescent="0.2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5"/>
      <c r="G147" s="59">
        <f>ΣΥΝΟΛΑ!U147</f>
        <v>0</v>
      </c>
      <c r="H147" s="125">
        <f>ΣΥΝΟΛΑ!AC147</f>
        <v>0</v>
      </c>
      <c r="I147" s="61">
        <f t="shared" si="13"/>
        <v>0</v>
      </c>
      <c r="J147" s="62"/>
      <c r="K147" s="63"/>
      <c r="L147" s="63"/>
      <c r="M147" s="64"/>
      <c r="N147" s="69"/>
      <c r="O147" s="29">
        <f t="shared" si="12"/>
        <v>0</v>
      </c>
      <c r="P147" s="30">
        <f t="shared" si="11"/>
        <v>0</v>
      </c>
      <c r="Q147" s="30"/>
      <c r="R147" s="30"/>
      <c r="S147" s="30"/>
      <c r="T147" s="126"/>
    </row>
    <row r="148" spans="1:20" hidden="1" x14ac:dyDescent="0.2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5"/>
      <c r="G148" s="59">
        <f>ΣΥΝΟΛΑ!U148</f>
        <v>0</v>
      </c>
      <c r="H148" s="125">
        <f>ΣΥΝΟΛΑ!AC148</f>
        <v>0</v>
      </c>
      <c r="I148" s="61">
        <f t="shared" si="13"/>
        <v>0</v>
      </c>
      <c r="J148" s="62"/>
      <c r="K148" s="63"/>
      <c r="L148" s="63"/>
      <c r="M148" s="64"/>
      <c r="N148" s="69"/>
      <c r="O148" s="29">
        <f t="shared" si="12"/>
        <v>0</v>
      </c>
      <c r="P148" s="30">
        <f t="shared" si="11"/>
        <v>0</v>
      </c>
      <c r="Q148" s="30"/>
      <c r="R148" s="30"/>
      <c r="S148" s="30"/>
      <c r="T148" s="126"/>
    </row>
    <row r="149" spans="1:20" hidden="1" x14ac:dyDescent="0.2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5"/>
      <c r="G149" s="59">
        <f>ΣΥΝΟΛΑ!U149</f>
        <v>0</v>
      </c>
      <c r="H149" s="125">
        <f>ΣΥΝΟΛΑ!AC149</f>
        <v>0</v>
      </c>
      <c r="I149" s="61">
        <f t="shared" si="13"/>
        <v>0</v>
      </c>
      <c r="J149" s="62"/>
      <c r="K149" s="63"/>
      <c r="L149" s="63"/>
      <c r="M149" s="64"/>
      <c r="N149" s="69"/>
      <c r="O149" s="29">
        <f t="shared" si="12"/>
        <v>0</v>
      </c>
      <c r="P149" s="30">
        <f t="shared" si="11"/>
        <v>0</v>
      </c>
      <c r="Q149" s="30"/>
      <c r="R149" s="30"/>
      <c r="S149" s="30"/>
      <c r="T149" s="126"/>
    </row>
    <row r="150" spans="1:20" hidden="1" x14ac:dyDescent="0.2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5"/>
      <c r="G150" s="59">
        <f>ΣΥΝΟΛΑ!U150</f>
        <v>0</v>
      </c>
      <c r="H150" s="125">
        <f>ΣΥΝΟΛΑ!AC150</f>
        <v>0</v>
      </c>
      <c r="I150" s="61">
        <f t="shared" si="13"/>
        <v>0</v>
      </c>
      <c r="J150" s="62"/>
      <c r="K150" s="63"/>
      <c r="L150" s="63"/>
      <c r="M150" s="64"/>
      <c r="N150" s="69"/>
      <c r="O150" s="29">
        <f t="shared" si="12"/>
        <v>0</v>
      </c>
      <c r="P150" s="30">
        <f t="shared" si="11"/>
        <v>0</v>
      </c>
      <c r="Q150" s="30"/>
      <c r="R150" s="30"/>
      <c r="S150" s="30"/>
      <c r="T150" s="126"/>
    </row>
    <row r="151" spans="1:20" ht="24" hidden="1" x14ac:dyDescent="0.2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5"/>
      <c r="G151" s="59">
        <f>ΣΥΝΟΛΑ!U151</f>
        <v>0</v>
      </c>
      <c r="H151" s="125">
        <f>ΣΥΝΟΛΑ!AC151</f>
        <v>0</v>
      </c>
      <c r="I151" s="61">
        <f t="shared" si="13"/>
        <v>0</v>
      </c>
      <c r="J151" s="62"/>
      <c r="K151" s="63"/>
      <c r="L151" s="63"/>
      <c r="M151" s="64"/>
      <c r="N151" s="69"/>
      <c r="O151" s="29">
        <f t="shared" si="12"/>
        <v>0</v>
      </c>
      <c r="P151" s="30">
        <f t="shared" si="11"/>
        <v>0</v>
      </c>
      <c r="Q151" s="30"/>
      <c r="R151" s="30"/>
      <c r="S151" s="30"/>
      <c r="T151" s="126"/>
    </row>
    <row r="152" spans="1:20" hidden="1" x14ac:dyDescent="0.2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5"/>
      <c r="G152" s="59">
        <f>ΣΥΝΟΛΑ!U152</f>
        <v>0</v>
      </c>
      <c r="H152" s="125">
        <f>ΣΥΝΟΛΑ!AC152</f>
        <v>0</v>
      </c>
      <c r="I152" s="61">
        <f t="shared" si="13"/>
        <v>0</v>
      </c>
      <c r="J152" s="62"/>
      <c r="K152" s="63"/>
      <c r="L152" s="63"/>
      <c r="M152" s="64"/>
      <c r="N152" s="69"/>
      <c r="O152" s="29">
        <f t="shared" si="12"/>
        <v>0</v>
      </c>
      <c r="P152" s="30">
        <f t="shared" ref="P152:P160" si="14">SUM(O152:O152)</f>
        <v>0</v>
      </c>
      <c r="Q152" s="30"/>
      <c r="R152" s="30"/>
      <c r="S152" s="30"/>
      <c r="T152" s="126"/>
    </row>
    <row r="153" spans="1:20" hidden="1" x14ac:dyDescent="0.2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5"/>
      <c r="G153" s="59">
        <f>ΣΥΝΟΛΑ!U153</f>
        <v>0</v>
      </c>
      <c r="H153" s="125">
        <f>ΣΥΝΟΛΑ!AC153</f>
        <v>0</v>
      </c>
      <c r="I153" s="61">
        <f t="shared" si="13"/>
        <v>0</v>
      </c>
      <c r="J153" s="62"/>
      <c r="K153" s="63"/>
      <c r="L153" s="63"/>
      <c r="M153" s="64"/>
      <c r="N153" s="69"/>
      <c r="O153" s="29">
        <f t="shared" si="12"/>
        <v>0</v>
      </c>
      <c r="P153" s="30">
        <f t="shared" si="14"/>
        <v>0</v>
      </c>
      <c r="Q153" s="30"/>
      <c r="R153" s="30"/>
      <c r="S153" s="30"/>
      <c r="T153" s="126"/>
    </row>
    <row r="154" spans="1:20" hidden="1" x14ac:dyDescent="0.2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5"/>
      <c r="G154" s="59">
        <f>ΣΥΝΟΛΑ!U154</f>
        <v>0</v>
      </c>
      <c r="H154" s="125">
        <f>ΣΥΝΟΛΑ!AC154</f>
        <v>0</v>
      </c>
      <c r="I154" s="61">
        <f t="shared" si="13"/>
        <v>0</v>
      </c>
      <c r="J154" s="62"/>
      <c r="K154" s="63"/>
      <c r="L154" s="63"/>
      <c r="M154" s="64"/>
      <c r="N154" s="85"/>
      <c r="O154" s="29">
        <f t="shared" si="12"/>
        <v>0</v>
      </c>
      <c r="P154" s="30">
        <f t="shared" si="14"/>
        <v>0</v>
      </c>
      <c r="Q154" s="30"/>
      <c r="R154" s="30"/>
      <c r="S154" s="30"/>
      <c r="T154" s="128"/>
    </row>
    <row r="155" spans="1:20" hidden="1" x14ac:dyDescent="0.2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5"/>
      <c r="G155" s="59">
        <f>ΣΥΝΟΛΑ!U155</f>
        <v>0</v>
      </c>
      <c r="H155" s="125">
        <f>ΣΥΝΟΛΑ!AC155</f>
        <v>0</v>
      </c>
      <c r="I155" s="61">
        <f t="shared" si="13"/>
        <v>0</v>
      </c>
      <c r="J155" s="62"/>
      <c r="K155" s="63"/>
      <c r="L155" s="63"/>
      <c r="M155" s="64"/>
      <c r="N155" s="85"/>
      <c r="O155" s="29">
        <f t="shared" si="12"/>
        <v>0</v>
      </c>
      <c r="P155" s="30">
        <f t="shared" si="14"/>
        <v>0</v>
      </c>
      <c r="Q155" s="30"/>
      <c r="R155" s="30"/>
      <c r="S155" s="30"/>
      <c r="T155" s="126"/>
    </row>
    <row r="156" spans="1:20" hidden="1" x14ac:dyDescent="0.2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5"/>
      <c r="G156" s="59">
        <f>ΣΥΝΟΛΑ!U156</f>
        <v>0</v>
      </c>
      <c r="H156" s="125">
        <f>ΣΥΝΟΛΑ!AC156</f>
        <v>0</v>
      </c>
      <c r="I156" s="61">
        <f t="shared" si="13"/>
        <v>0</v>
      </c>
      <c r="J156" s="62"/>
      <c r="K156" s="63"/>
      <c r="L156" s="63"/>
      <c r="M156" s="63"/>
      <c r="N156" s="105"/>
      <c r="O156" s="29">
        <f t="shared" si="12"/>
        <v>0</v>
      </c>
      <c r="P156" s="30">
        <f t="shared" si="14"/>
        <v>0</v>
      </c>
      <c r="Q156" s="30"/>
      <c r="R156" s="30"/>
      <c r="S156" s="30"/>
      <c r="T156" s="126"/>
    </row>
    <row r="157" spans="1:20" ht="24" hidden="1" x14ac:dyDescent="0.2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5"/>
      <c r="G157" s="59">
        <f>ΣΥΝΟΛΑ!U157</f>
        <v>0</v>
      </c>
      <c r="H157" s="125">
        <f>ΣΥΝΟΛΑ!AC157</f>
        <v>0</v>
      </c>
      <c r="I157" s="61">
        <f t="shared" si="13"/>
        <v>0</v>
      </c>
      <c r="J157" s="62"/>
      <c r="K157" s="63"/>
      <c r="L157" s="63"/>
      <c r="M157" s="63"/>
      <c r="N157" s="105"/>
      <c r="O157" s="29">
        <f t="shared" si="12"/>
        <v>0</v>
      </c>
      <c r="P157" s="30">
        <f t="shared" si="14"/>
        <v>0</v>
      </c>
      <c r="Q157" s="30"/>
      <c r="R157" s="30"/>
      <c r="S157" s="30"/>
      <c r="T157" s="126"/>
    </row>
    <row r="158" spans="1:20" ht="12.75" thickBot="1" x14ac:dyDescent="0.25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5"/>
      <c r="G158" s="59">
        <f>ΣΥΝΟΛΑ!U158</f>
        <v>15</v>
      </c>
      <c r="H158" s="125">
        <f>ΣΥΝΟΛΑ!AC158</f>
        <v>0</v>
      </c>
      <c r="I158" s="61">
        <f t="shared" si="13"/>
        <v>0</v>
      </c>
      <c r="J158" s="62"/>
      <c r="K158" s="63"/>
      <c r="L158" s="63"/>
      <c r="M158" s="63"/>
      <c r="N158" s="159"/>
      <c r="O158" s="29">
        <f t="shared" si="12"/>
        <v>0</v>
      </c>
      <c r="P158" s="30">
        <f t="shared" si="14"/>
        <v>0</v>
      </c>
      <c r="Q158" s="30"/>
      <c r="R158" s="30"/>
      <c r="S158" s="30"/>
      <c r="T158" s="126"/>
    </row>
    <row r="159" spans="1:20" ht="24.75" hidden="1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5"/>
      <c r="G159" s="59">
        <f>ΣΥΝΟΛΑ!U159</f>
        <v>0</v>
      </c>
      <c r="H159" s="125">
        <f>ΣΥΝΟΛΑ!AC159</f>
        <v>0</v>
      </c>
      <c r="I159" s="61">
        <f t="shared" si="13"/>
        <v>0</v>
      </c>
      <c r="J159" s="62"/>
      <c r="K159" s="63"/>
      <c r="L159" s="63"/>
      <c r="M159" s="63"/>
      <c r="N159" s="107"/>
      <c r="O159" s="29">
        <f t="shared" si="12"/>
        <v>0</v>
      </c>
      <c r="P159" s="30">
        <f t="shared" si="14"/>
        <v>0</v>
      </c>
      <c r="Q159" s="30"/>
      <c r="R159" s="30"/>
      <c r="S159" s="30"/>
      <c r="T159" s="126"/>
    </row>
    <row r="160" spans="1:20" ht="12.75" hidden="1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5"/>
      <c r="G160" s="59">
        <f>ΣΥΝΟΛΑ!U160</f>
        <v>0</v>
      </c>
      <c r="H160" s="125">
        <f>ΣΥΝΟΛΑ!AC160</f>
        <v>0</v>
      </c>
      <c r="I160" s="61">
        <f t="shared" si="13"/>
        <v>0</v>
      </c>
      <c r="J160" s="62"/>
      <c r="K160" s="63"/>
      <c r="L160" s="63"/>
      <c r="M160" s="63"/>
      <c r="N160" s="106"/>
      <c r="O160" s="29">
        <f t="shared" si="12"/>
        <v>0</v>
      </c>
      <c r="P160" s="30">
        <f t="shared" si="14"/>
        <v>0</v>
      </c>
      <c r="Q160" s="30"/>
      <c r="R160" s="30"/>
      <c r="S160" s="30"/>
      <c r="T160" s="126"/>
    </row>
    <row r="161" spans="1:22" ht="24.75" thickBot="1" x14ac:dyDescent="0.25">
      <c r="A161" s="163"/>
      <c r="B161" s="164"/>
      <c r="C161" s="165"/>
      <c r="D161" s="165"/>
      <c r="E161" s="169"/>
      <c r="F161" s="169" t="s">
        <v>138</v>
      </c>
      <c r="G161" s="169" t="s">
        <v>138</v>
      </c>
      <c r="H161" s="172" t="s">
        <v>138</v>
      </c>
      <c r="I161" s="173" t="s">
        <v>138</v>
      </c>
      <c r="J161" s="42" t="s">
        <v>175</v>
      </c>
      <c r="K161" s="42" t="s">
        <v>174</v>
      </c>
      <c r="L161" s="42" t="s">
        <v>206</v>
      </c>
      <c r="M161" s="42" t="s">
        <v>143</v>
      </c>
      <c r="N161" s="70"/>
      <c r="O161" s="31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168"/>
      <c r="E162" s="170"/>
      <c r="F162" s="170" t="s">
        <v>138</v>
      </c>
      <c r="G162" s="170" t="s">
        <v>138</v>
      </c>
      <c r="H162" s="175" t="s">
        <v>138</v>
      </c>
      <c r="I162" s="176" t="s">
        <v>138</v>
      </c>
      <c r="J162" s="79">
        <f>SUM(G125:G160)</f>
        <v>15</v>
      </c>
      <c r="K162" s="80">
        <f>SUM(I125:I160)</f>
        <v>0</v>
      </c>
      <c r="L162" s="80">
        <f>ROUND(K162*17%,2)</f>
        <v>0</v>
      </c>
      <c r="M162" s="80">
        <f>SUM(K162:L162)</f>
        <v>0</v>
      </c>
      <c r="N162" s="70"/>
      <c r="O162" s="31"/>
      <c r="P162" s="30"/>
      <c r="Q162" s="30"/>
      <c r="R162" s="30"/>
      <c r="S162" s="30"/>
      <c r="T162" s="21"/>
    </row>
    <row r="163" spans="1:22" ht="24" customHeight="1" thickBot="1" x14ac:dyDescent="0.25">
      <c r="A163" s="130"/>
      <c r="B163" s="117" t="s">
        <v>176</v>
      </c>
      <c r="C163" s="91"/>
      <c r="D163" s="91"/>
      <c r="E163" s="91"/>
      <c r="F163" s="92">
        <f>SUM(F3:F160)</f>
        <v>792</v>
      </c>
      <c r="G163" s="92">
        <f>SUM(G3:G160)</f>
        <v>195</v>
      </c>
      <c r="H163" s="93"/>
      <c r="I163" s="93">
        <f>SUM(I3:I160)</f>
        <v>0</v>
      </c>
      <c r="J163" s="94">
        <f>SUM(J81,J124,J162)</f>
        <v>195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5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195</v>
      </c>
      <c r="K164" s="97">
        <f>K81+K124+K162</f>
        <v>0</v>
      </c>
      <c r="L164" s="97">
        <f>L81+L124+L162</f>
        <v>0</v>
      </c>
      <c r="M164" s="97">
        <f>M81+M124+M162</f>
        <v>0</v>
      </c>
      <c r="V164" s="16" t="s">
        <v>366</v>
      </c>
    </row>
    <row r="166" spans="1:22" x14ac:dyDescent="0.2">
      <c r="H166" s="28">
        <f>SUM(H2:H160)</f>
        <v>0</v>
      </c>
      <c r="M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</sheetData>
  <sheetProtection selectLockedCells="1"/>
  <autoFilter ref="B2:U163" xr:uid="{00000000-0009-0000-0000-000008000000}">
    <filterColumn colId="5">
      <filters>
        <filter val="."/>
        <filter val="15"/>
        <filter val="195"/>
        <filter val="30"/>
        <filter val="45"/>
      </filters>
    </filterColumn>
  </autoFilter>
  <mergeCells count="1">
    <mergeCell ref="H164:I16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V175"/>
  <sheetViews>
    <sheetView zoomScaleNormal="100" workbookViewId="0">
      <pane ySplit="2" topLeftCell="A7" activePane="bottomLeft" state="frozen"/>
      <selection activeCell="P161" sqref="P161"/>
      <selection pane="bottomLeft" activeCell="P161" sqref="P161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8.8554687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3.7109375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23.85546875" style="16" customWidth="1"/>
    <col min="23" max="23" width="9.140625" style="14" customWidth="1"/>
    <col min="24" max="16384" width="9.140625" style="14"/>
  </cols>
  <sheetData>
    <row r="1" spans="1:20" ht="30" customHeight="1" thickBot="1" x14ac:dyDescent="0.25">
      <c r="B1" s="35" t="s">
        <v>438</v>
      </c>
    </row>
    <row r="2" spans="1:20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1" t="s">
        <v>27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9" t="s">
        <v>159</v>
      </c>
      <c r="T2" s="50" t="s">
        <v>213</v>
      </c>
    </row>
    <row r="3" spans="1:20" ht="24" hidden="1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7">
        <v>0</v>
      </c>
      <c r="G3" s="59">
        <f>ΣΥΝΟΛΑ!V3</f>
        <v>0</v>
      </c>
      <c r="H3" s="125">
        <f>ΣΥΝΟΛΑ!AC3</f>
        <v>0</v>
      </c>
      <c r="I3" s="61">
        <f t="shared" ref="I3:I33" si="0">ROUND(G3*H3,2)</f>
        <v>0</v>
      </c>
      <c r="J3" s="62"/>
      <c r="K3" s="63"/>
      <c r="L3" s="63"/>
      <c r="M3" s="64"/>
      <c r="N3" s="65"/>
      <c r="O3" s="29">
        <f t="shared" ref="O3:O33" si="1">(F3*H3)+ROUND(F3*H3*4%,2)</f>
        <v>0</v>
      </c>
      <c r="P3" s="30">
        <f t="shared" ref="P3:P33" si="2">SUM(O3:O3)</f>
        <v>0</v>
      </c>
      <c r="Q3" s="30"/>
      <c r="R3" s="30"/>
      <c r="S3" s="30"/>
      <c r="T3" s="126"/>
    </row>
    <row r="4" spans="1:20" ht="24" hidden="1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7">
        <v>2</v>
      </c>
      <c r="G4" s="59">
        <f>ΣΥΝΟΛΑ!V4</f>
        <v>0</v>
      </c>
      <c r="H4" s="125">
        <f>ΣΥΝΟΛΑ!AC4</f>
        <v>0</v>
      </c>
      <c r="I4" s="61">
        <f t="shared" si="0"/>
        <v>0</v>
      </c>
      <c r="J4" s="62"/>
      <c r="K4" s="63"/>
      <c r="L4" s="63"/>
      <c r="M4" s="63"/>
      <c r="N4" s="69"/>
      <c r="O4" s="29">
        <f t="shared" si="1"/>
        <v>0</v>
      </c>
      <c r="P4" s="30">
        <f t="shared" si="2"/>
        <v>0</v>
      </c>
      <c r="Q4" s="30"/>
      <c r="R4" s="30"/>
      <c r="S4" s="30"/>
      <c r="T4" s="126"/>
    </row>
    <row r="5" spans="1:20" ht="24" hidden="1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7">
        <v>1</v>
      </c>
      <c r="G5" s="59">
        <f>ΣΥΝΟΛΑ!V5</f>
        <v>0</v>
      </c>
      <c r="H5" s="125">
        <f>ΣΥΝΟΛΑ!AC5</f>
        <v>0</v>
      </c>
      <c r="I5" s="61">
        <f t="shared" si="0"/>
        <v>0</v>
      </c>
      <c r="J5" s="62"/>
      <c r="K5" s="63"/>
      <c r="L5" s="63"/>
      <c r="M5" s="63"/>
      <c r="N5" s="69"/>
      <c r="O5" s="29">
        <f t="shared" si="1"/>
        <v>0</v>
      </c>
      <c r="P5" s="30">
        <f t="shared" si="2"/>
        <v>0</v>
      </c>
      <c r="Q5" s="30"/>
      <c r="R5" s="30"/>
      <c r="S5" s="30"/>
      <c r="T5" s="126"/>
    </row>
    <row r="6" spans="1:20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7">
        <v>5</v>
      </c>
      <c r="G6" s="59">
        <f>ΣΥΝΟΛΑ!V6</f>
        <v>2</v>
      </c>
      <c r="H6" s="125">
        <f>ΣΥΝΟΛΑ!AC6</f>
        <v>0</v>
      </c>
      <c r="I6" s="61">
        <f t="shared" si="0"/>
        <v>0</v>
      </c>
      <c r="J6" s="62"/>
      <c r="K6" s="63"/>
      <c r="L6" s="63"/>
      <c r="M6" s="63"/>
      <c r="N6" s="69"/>
      <c r="O6" s="29">
        <f t="shared" si="1"/>
        <v>0</v>
      </c>
      <c r="P6" s="30">
        <f t="shared" si="2"/>
        <v>0</v>
      </c>
      <c r="Q6" s="30"/>
      <c r="R6" s="30"/>
      <c r="S6" s="30"/>
      <c r="T6" s="126"/>
    </row>
    <row r="7" spans="1:20" ht="36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7">
        <v>4</v>
      </c>
      <c r="G7" s="59">
        <f>ΣΥΝΟΛΑ!V7</f>
        <v>2</v>
      </c>
      <c r="H7" s="125">
        <f>ΣΥΝΟΛΑ!AC7</f>
        <v>0</v>
      </c>
      <c r="I7" s="61">
        <f t="shared" si="0"/>
        <v>0</v>
      </c>
      <c r="J7" s="62"/>
      <c r="K7" s="63"/>
      <c r="L7" s="63"/>
      <c r="M7" s="63"/>
      <c r="N7" s="69"/>
      <c r="O7" s="29">
        <f t="shared" si="1"/>
        <v>0</v>
      </c>
      <c r="P7" s="30">
        <f t="shared" si="2"/>
        <v>0</v>
      </c>
      <c r="Q7" s="30"/>
      <c r="R7" s="30"/>
      <c r="S7" s="30"/>
      <c r="T7" s="126"/>
    </row>
    <row r="8" spans="1:20" hidden="1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7">
        <v>2</v>
      </c>
      <c r="G8" s="59">
        <f>ΣΥΝΟΛΑ!V8</f>
        <v>0</v>
      </c>
      <c r="H8" s="125">
        <f>ΣΥΝΟΛΑ!AC8</f>
        <v>0</v>
      </c>
      <c r="I8" s="61">
        <f t="shared" si="0"/>
        <v>0</v>
      </c>
      <c r="J8" s="62"/>
      <c r="K8" s="63"/>
      <c r="L8" s="63"/>
      <c r="M8" s="63"/>
      <c r="N8" s="69"/>
      <c r="O8" s="29">
        <f t="shared" si="1"/>
        <v>0</v>
      </c>
      <c r="P8" s="30">
        <f t="shared" si="2"/>
        <v>0</v>
      </c>
      <c r="Q8" s="30"/>
      <c r="R8" s="30"/>
      <c r="S8" s="30"/>
      <c r="T8" s="126"/>
    </row>
    <row r="9" spans="1:20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7">
        <v>1</v>
      </c>
      <c r="G9" s="59">
        <f>ΣΥΝΟΛΑ!V9</f>
        <v>0</v>
      </c>
      <c r="H9" s="125">
        <f>ΣΥΝΟΛΑ!AC9</f>
        <v>0</v>
      </c>
      <c r="I9" s="61">
        <f t="shared" si="0"/>
        <v>0</v>
      </c>
      <c r="J9" s="62"/>
      <c r="K9" s="63"/>
      <c r="L9" s="63"/>
      <c r="M9" s="64"/>
      <c r="N9" s="65"/>
      <c r="O9" s="29">
        <f t="shared" si="1"/>
        <v>0</v>
      </c>
      <c r="P9" s="30">
        <f t="shared" si="2"/>
        <v>0</v>
      </c>
      <c r="Q9" s="30"/>
      <c r="R9" s="30"/>
      <c r="S9" s="30"/>
      <c r="T9" s="126"/>
    </row>
    <row r="10" spans="1:20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7">
        <v>3</v>
      </c>
      <c r="G10" s="59">
        <f>ΣΥΝΟΛΑ!V10</f>
        <v>2</v>
      </c>
      <c r="H10" s="125">
        <f>ΣΥΝΟΛΑ!AC10</f>
        <v>0</v>
      </c>
      <c r="I10" s="61">
        <f t="shared" si="0"/>
        <v>0</v>
      </c>
      <c r="J10" s="62"/>
      <c r="K10" s="63"/>
      <c r="L10" s="63"/>
      <c r="M10" s="63"/>
      <c r="N10" s="69"/>
      <c r="O10" s="29">
        <f t="shared" si="1"/>
        <v>0</v>
      </c>
      <c r="P10" s="30">
        <f t="shared" si="2"/>
        <v>0</v>
      </c>
      <c r="Q10" s="30"/>
      <c r="R10" s="30"/>
      <c r="S10" s="30"/>
      <c r="T10" s="126"/>
    </row>
    <row r="11" spans="1:20" ht="24" hidden="1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7">
        <v>1</v>
      </c>
      <c r="G11" s="59">
        <f>ΣΥΝΟΛΑ!V11</f>
        <v>0</v>
      </c>
      <c r="H11" s="125">
        <f>ΣΥΝΟΛΑ!AC11</f>
        <v>0</v>
      </c>
      <c r="I11" s="61">
        <f t="shared" si="0"/>
        <v>0</v>
      </c>
      <c r="J11" s="62"/>
      <c r="K11" s="63"/>
      <c r="L11" s="63"/>
      <c r="M11" s="64"/>
      <c r="N11" s="65"/>
      <c r="O11" s="29">
        <f t="shared" si="1"/>
        <v>0</v>
      </c>
      <c r="P11" s="30">
        <f t="shared" si="2"/>
        <v>0</v>
      </c>
      <c r="Q11" s="30"/>
      <c r="R11" s="30"/>
      <c r="S11" s="30"/>
      <c r="T11" s="126"/>
    </row>
    <row r="12" spans="1:20" ht="24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7">
        <v>13</v>
      </c>
      <c r="G12" s="59">
        <f>ΣΥΝΟΛΑ!V12</f>
        <v>4</v>
      </c>
      <c r="H12" s="125">
        <f>ΣΥΝΟΛΑ!AC12</f>
        <v>0</v>
      </c>
      <c r="I12" s="61">
        <f t="shared" si="0"/>
        <v>0</v>
      </c>
      <c r="J12" s="62"/>
      <c r="K12" s="63"/>
      <c r="L12" s="63"/>
      <c r="M12" s="63"/>
      <c r="N12" s="69"/>
      <c r="O12" s="29">
        <f t="shared" si="1"/>
        <v>0</v>
      </c>
      <c r="P12" s="30">
        <f t="shared" si="2"/>
        <v>0</v>
      </c>
      <c r="Q12" s="30"/>
      <c r="R12" s="30"/>
      <c r="S12" s="30"/>
      <c r="T12" s="126"/>
    </row>
    <row r="13" spans="1:20" ht="24" hidden="1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7">
        <v>1</v>
      </c>
      <c r="G13" s="59">
        <f>ΣΥΝΟΛΑ!V13</f>
        <v>0</v>
      </c>
      <c r="H13" s="125">
        <f>ΣΥΝΟΛΑ!AC13</f>
        <v>0</v>
      </c>
      <c r="I13" s="61">
        <f t="shared" si="0"/>
        <v>0</v>
      </c>
      <c r="J13" s="62"/>
      <c r="K13" s="63"/>
      <c r="L13" s="63"/>
      <c r="M13" s="64"/>
      <c r="N13" s="65"/>
      <c r="O13" s="29">
        <f t="shared" si="1"/>
        <v>0</v>
      </c>
      <c r="P13" s="30">
        <f t="shared" si="2"/>
        <v>0</v>
      </c>
      <c r="Q13" s="30"/>
      <c r="R13" s="30"/>
      <c r="S13" s="30"/>
      <c r="T13" s="126"/>
    </row>
    <row r="14" spans="1:20" ht="24" hidden="1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7">
        <v>0</v>
      </c>
      <c r="G14" s="59">
        <f>ΣΥΝΟΛΑ!V14</f>
        <v>0</v>
      </c>
      <c r="H14" s="125">
        <f>ΣΥΝΟΛΑ!AC14</f>
        <v>0</v>
      </c>
      <c r="I14" s="61">
        <f t="shared" si="0"/>
        <v>0</v>
      </c>
      <c r="J14" s="62"/>
      <c r="K14" s="63"/>
      <c r="L14" s="63"/>
      <c r="M14" s="63"/>
      <c r="N14" s="69"/>
      <c r="O14" s="29">
        <f t="shared" si="1"/>
        <v>0</v>
      </c>
      <c r="P14" s="30">
        <f t="shared" si="2"/>
        <v>0</v>
      </c>
      <c r="Q14" s="30"/>
      <c r="R14" s="30"/>
      <c r="S14" s="30"/>
      <c r="T14" s="126"/>
    </row>
    <row r="15" spans="1:20" ht="24" hidden="1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7">
        <v>1</v>
      </c>
      <c r="G15" s="59">
        <f>ΣΥΝΟΛΑ!V15</f>
        <v>0</v>
      </c>
      <c r="H15" s="125">
        <f>ΣΥΝΟΛΑ!AC15</f>
        <v>0</v>
      </c>
      <c r="I15" s="61">
        <f t="shared" si="0"/>
        <v>0</v>
      </c>
      <c r="J15" s="62"/>
      <c r="K15" s="63"/>
      <c r="L15" s="63"/>
      <c r="M15" s="63"/>
      <c r="N15" s="69"/>
      <c r="O15" s="29">
        <f t="shared" si="1"/>
        <v>0</v>
      </c>
      <c r="P15" s="30">
        <f t="shared" si="2"/>
        <v>0</v>
      </c>
      <c r="Q15" s="30"/>
      <c r="R15" s="30"/>
      <c r="S15" s="30"/>
      <c r="T15" s="126"/>
    </row>
    <row r="16" spans="1:20" ht="24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7">
        <v>5</v>
      </c>
      <c r="G16" s="59">
        <f>ΣΥΝΟΛΑ!V16</f>
        <v>5</v>
      </c>
      <c r="H16" s="125">
        <f>ΣΥΝΟΛΑ!AC16</f>
        <v>0</v>
      </c>
      <c r="I16" s="61">
        <f t="shared" si="0"/>
        <v>0</v>
      </c>
      <c r="J16" s="62"/>
      <c r="K16" s="63"/>
      <c r="L16" s="63"/>
      <c r="M16" s="63"/>
      <c r="N16" s="69"/>
      <c r="O16" s="29">
        <f t="shared" si="1"/>
        <v>0</v>
      </c>
      <c r="P16" s="30">
        <f t="shared" si="2"/>
        <v>0</v>
      </c>
      <c r="Q16" s="30"/>
      <c r="R16" s="30"/>
      <c r="S16" s="30"/>
      <c r="T16" s="126"/>
    </row>
    <row r="17" spans="1:20" ht="24" hidden="1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7">
        <v>1</v>
      </c>
      <c r="G17" s="59">
        <f>ΣΥΝΟΛΑ!V17</f>
        <v>0</v>
      </c>
      <c r="H17" s="125">
        <f>ΣΥΝΟΛΑ!AC17</f>
        <v>0</v>
      </c>
      <c r="I17" s="61">
        <f t="shared" si="0"/>
        <v>0</v>
      </c>
      <c r="J17" s="62"/>
      <c r="K17" s="63"/>
      <c r="L17" s="63"/>
      <c r="M17" s="63"/>
      <c r="N17" s="69"/>
      <c r="O17" s="29">
        <f t="shared" si="1"/>
        <v>0</v>
      </c>
      <c r="P17" s="30">
        <f t="shared" si="2"/>
        <v>0</v>
      </c>
      <c r="Q17" s="30"/>
      <c r="R17" s="30"/>
      <c r="S17" s="30"/>
      <c r="T17" s="126"/>
    </row>
    <row r="18" spans="1:20" ht="24" hidden="1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7">
        <v>12</v>
      </c>
      <c r="G18" s="59">
        <f>ΣΥΝΟΛΑ!V18</f>
        <v>0</v>
      </c>
      <c r="H18" s="125">
        <f>ΣΥΝΟΛΑ!AC18</f>
        <v>0</v>
      </c>
      <c r="I18" s="61">
        <f t="shared" si="0"/>
        <v>0</v>
      </c>
      <c r="J18" s="62"/>
      <c r="K18" s="63"/>
      <c r="L18" s="63"/>
      <c r="M18" s="63"/>
      <c r="N18" s="69"/>
      <c r="O18" s="29">
        <f t="shared" si="1"/>
        <v>0</v>
      </c>
      <c r="P18" s="30">
        <f t="shared" si="2"/>
        <v>0</v>
      </c>
      <c r="Q18" s="30"/>
      <c r="R18" s="30"/>
      <c r="S18" s="30"/>
      <c r="T18" s="126"/>
    </row>
    <row r="19" spans="1:20" ht="24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7">
        <v>2</v>
      </c>
      <c r="G19" s="59">
        <f>ΣΥΝΟΛΑ!V19</f>
        <v>2</v>
      </c>
      <c r="H19" s="125">
        <f>ΣΥΝΟΛΑ!AC19</f>
        <v>0</v>
      </c>
      <c r="I19" s="61">
        <f t="shared" si="0"/>
        <v>0</v>
      </c>
      <c r="J19" s="62"/>
      <c r="K19" s="63"/>
      <c r="L19" s="63"/>
      <c r="M19" s="63"/>
      <c r="N19" s="69"/>
      <c r="O19" s="29">
        <f t="shared" si="1"/>
        <v>0</v>
      </c>
      <c r="P19" s="30">
        <f t="shared" si="2"/>
        <v>0</v>
      </c>
      <c r="Q19" s="30"/>
      <c r="R19" s="30"/>
      <c r="S19" s="30"/>
      <c r="T19" s="126"/>
    </row>
    <row r="20" spans="1:20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7">
        <v>4</v>
      </c>
      <c r="G20" s="59">
        <f>ΣΥΝΟΛΑ!V20</f>
        <v>4</v>
      </c>
      <c r="H20" s="125">
        <f>ΣΥΝΟΛΑ!AC20</f>
        <v>0</v>
      </c>
      <c r="I20" s="61">
        <f t="shared" si="0"/>
        <v>0</v>
      </c>
      <c r="J20" s="62"/>
      <c r="K20" s="63"/>
      <c r="L20" s="63"/>
      <c r="M20" s="63"/>
      <c r="N20" s="69"/>
      <c r="O20" s="29">
        <f t="shared" si="1"/>
        <v>0</v>
      </c>
      <c r="P20" s="30">
        <f t="shared" si="2"/>
        <v>0</v>
      </c>
      <c r="Q20" s="30"/>
      <c r="R20" s="30"/>
      <c r="S20" s="30"/>
      <c r="T20" s="126"/>
    </row>
    <row r="21" spans="1:20" hidden="1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7">
        <v>0</v>
      </c>
      <c r="G21" s="59">
        <f>ΣΥΝΟΛΑ!V21</f>
        <v>0</v>
      </c>
      <c r="H21" s="125">
        <f>ΣΥΝΟΛΑ!AC21</f>
        <v>0</v>
      </c>
      <c r="I21" s="61">
        <f t="shared" si="0"/>
        <v>0</v>
      </c>
      <c r="J21" s="62"/>
      <c r="K21" s="63"/>
      <c r="L21" s="63"/>
      <c r="M21" s="64"/>
      <c r="N21" s="65"/>
      <c r="O21" s="29">
        <f t="shared" si="1"/>
        <v>0</v>
      </c>
      <c r="P21" s="30">
        <f t="shared" si="2"/>
        <v>0</v>
      </c>
      <c r="Q21" s="30"/>
      <c r="R21" s="30"/>
      <c r="S21" s="30"/>
      <c r="T21" s="126"/>
    </row>
    <row r="22" spans="1:20" ht="24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7">
        <v>3</v>
      </c>
      <c r="G22" s="59">
        <f>ΣΥΝΟΛΑ!V22</f>
        <v>3</v>
      </c>
      <c r="H22" s="125">
        <f>ΣΥΝΟΛΑ!AC22</f>
        <v>0</v>
      </c>
      <c r="I22" s="61">
        <f t="shared" si="0"/>
        <v>0</v>
      </c>
      <c r="J22" s="62"/>
      <c r="K22" s="63"/>
      <c r="L22" s="63"/>
      <c r="M22" s="63"/>
      <c r="N22" s="69"/>
      <c r="O22" s="29">
        <f t="shared" si="1"/>
        <v>0</v>
      </c>
      <c r="P22" s="30">
        <f t="shared" si="2"/>
        <v>0</v>
      </c>
      <c r="Q22" s="30"/>
      <c r="R22" s="30"/>
      <c r="S22" s="30"/>
      <c r="T22" s="126"/>
    </row>
    <row r="23" spans="1:20" ht="24" hidden="1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7">
        <v>0</v>
      </c>
      <c r="G23" s="59">
        <f>ΣΥΝΟΛΑ!V23</f>
        <v>0</v>
      </c>
      <c r="H23" s="125">
        <f>ΣΥΝΟΛΑ!AC23</f>
        <v>0</v>
      </c>
      <c r="I23" s="61">
        <f t="shared" si="0"/>
        <v>0</v>
      </c>
      <c r="J23" s="62"/>
      <c r="K23" s="63"/>
      <c r="L23" s="63"/>
      <c r="M23" s="64"/>
      <c r="N23" s="65"/>
      <c r="O23" s="29">
        <f t="shared" si="1"/>
        <v>0</v>
      </c>
      <c r="P23" s="30">
        <f t="shared" si="2"/>
        <v>0</v>
      </c>
      <c r="Q23" s="30"/>
      <c r="R23" s="30"/>
      <c r="S23" s="30"/>
      <c r="T23" s="126"/>
    </row>
    <row r="24" spans="1:20" hidden="1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7">
        <v>0</v>
      </c>
      <c r="G24" s="59">
        <f>ΣΥΝΟΛΑ!V24</f>
        <v>0</v>
      </c>
      <c r="H24" s="125">
        <f>ΣΥΝΟΛΑ!AC24</f>
        <v>0</v>
      </c>
      <c r="I24" s="61">
        <f t="shared" si="0"/>
        <v>0</v>
      </c>
      <c r="J24" s="62"/>
      <c r="K24" s="63"/>
      <c r="L24" s="63"/>
      <c r="M24" s="64"/>
      <c r="N24" s="65"/>
      <c r="O24" s="29">
        <f t="shared" si="1"/>
        <v>0</v>
      </c>
      <c r="P24" s="30">
        <f t="shared" si="2"/>
        <v>0</v>
      </c>
      <c r="Q24" s="30"/>
      <c r="R24" s="30"/>
      <c r="S24" s="30"/>
      <c r="T24" s="126"/>
    </row>
    <row r="25" spans="1:20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7">
        <v>0</v>
      </c>
      <c r="G25" s="59">
        <f>ΣΥΝΟΛΑ!V25</f>
        <v>0</v>
      </c>
      <c r="H25" s="125">
        <f>ΣΥΝΟΛΑ!AC25</f>
        <v>0</v>
      </c>
      <c r="I25" s="61">
        <f t="shared" si="0"/>
        <v>0</v>
      </c>
      <c r="J25" s="62"/>
      <c r="K25" s="63"/>
      <c r="L25" s="63"/>
      <c r="M25" s="64"/>
      <c r="N25" s="65"/>
      <c r="O25" s="29">
        <f t="shared" si="1"/>
        <v>0</v>
      </c>
      <c r="P25" s="30">
        <f t="shared" si="2"/>
        <v>0</v>
      </c>
      <c r="Q25" s="30"/>
      <c r="R25" s="30"/>
      <c r="S25" s="30"/>
      <c r="T25" s="126"/>
    </row>
    <row r="26" spans="1:20" ht="24" hidden="1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7"/>
      <c r="G26" s="59">
        <f>ΣΥΝΟΛΑ!V26</f>
        <v>0</v>
      </c>
      <c r="H26" s="125">
        <f>ΣΥΝΟΛΑ!AC26</f>
        <v>0</v>
      </c>
      <c r="I26" s="61">
        <f t="shared" si="0"/>
        <v>0</v>
      </c>
      <c r="J26" s="62"/>
      <c r="K26" s="63"/>
      <c r="L26" s="63"/>
      <c r="M26" s="63"/>
      <c r="N26" s="158"/>
      <c r="O26" s="29">
        <f t="shared" si="1"/>
        <v>0</v>
      </c>
      <c r="P26" s="30">
        <f t="shared" si="2"/>
        <v>0</v>
      </c>
      <c r="Q26" s="30"/>
      <c r="R26" s="30"/>
      <c r="S26" s="30"/>
      <c r="T26" s="126"/>
    </row>
    <row r="27" spans="1:20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7">
        <v>0</v>
      </c>
      <c r="G27" s="59">
        <f>ΣΥΝΟΛΑ!V27</f>
        <v>0</v>
      </c>
      <c r="H27" s="125">
        <f>ΣΥΝΟΛΑ!AC27</f>
        <v>0</v>
      </c>
      <c r="I27" s="61">
        <f t="shared" si="0"/>
        <v>0</v>
      </c>
      <c r="J27" s="62"/>
      <c r="K27" s="63"/>
      <c r="L27" s="63"/>
      <c r="M27" s="64"/>
      <c r="N27" s="65"/>
      <c r="O27" s="29">
        <f t="shared" si="1"/>
        <v>0</v>
      </c>
      <c r="P27" s="30">
        <f t="shared" si="2"/>
        <v>0</v>
      </c>
      <c r="Q27" s="30"/>
      <c r="R27" s="30"/>
      <c r="S27" s="30"/>
      <c r="T27" s="126"/>
    </row>
    <row r="28" spans="1:20" ht="24" hidden="1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7">
        <v>3</v>
      </c>
      <c r="G28" s="59">
        <f>ΣΥΝΟΛΑ!V28</f>
        <v>0</v>
      </c>
      <c r="H28" s="125">
        <f>ΣΥΝΟΛΑ!AC28</f>
        <v>0</v>
      </c>
      <c r="I28" s="61">
        <f t="shared" si="0"/>
        <v>0</v>
      </c>
      <c r="J28" s="62"/>
      <c r="K28" s="63"/>
      <c r="L28" s="63"/>
      <c r="M28" s="63"/>
      <c r="N28" s="69"/>
      <c r="O28" s="29">
        <f t="shared" si="1"/>
        <v>0</v>
      </c>
      <c r="P28" s="30">
        <f t="shared" si="2"/>
        <v>0</v>
      </c>
      <c r="Q28" s="30"/>
      <c r="R28" s="30"/>
      <c r="S28" s="30"/>
      <c r="T28" s="126"/>
    </row>
    <row r="29" spans="1:20" ht="24" hidden="1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7">
        <v>1</v>
      </c>
      <c r="G29" s="59">
        <f>ΣΥΝΟΛΑ!V29</f>
        <v>0</v>
      </c>
      <c r="H29" s="125">
        <f>ΣΥΝΟΛΑ!AC29</f>
        <v>0</v>
      </c>
      <c r="I29" s="61">
        <f t="shared" si="0"/>
        <v>0</v>
      </c>
      <c r="J29" s="62"/>
      <c r="K29" s="63"/>
      <c r="L29" s="63"/>
      <c r="M29" s="64"/>
      <c r="N29" s="65"/>
      <c r="O29" s="29">
        <f t="shared" si="1"/>
        <v>0</v>
      </c>
      <c r="P29" s="30">
        <f t="shared" si="2"/>
        <v>0</v>
      </c>
      <c r="Q29" s="30"/>
      <c r="R29" s="30"/>
      <c r="S29" s="30"/>
      <c r="T29" s="126"/>
    </row>
    <row r="30" spans="1:20" ht="24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7">
        <v>20</v>
      </c>
      <c r="G30" s="59">
        <f>ΣΥΝΟΛΑ!V30</f>
        <v>9</v>
      </c>
      <c r="H30" s="125">
        <f>ΣΥΝΟΛΑ!AC30</f>
        <v>0</v>
      </c>
      <c r="I30" s="61">
        <f t="shared" si="0"/>
        <v>0</v>
      </c>
      <c r="J30" s="62"/>
      <c r="K30" s="63"/>
      <c r="L30" s="63"/>
      <c r="M30" s="63"/>
      <c r="N30" s="69"/>
      <c r="O30" s="29">
        <f t="shared" si="1"/>
        <v>0</v>
      </c>
      <c r="P30" s="30">
        <f t="shared" si="2"/>
        <v>0</v>
      </c>
      <c r="Q30" s="30"/>
      <c r="R30" s="30"/>
      <c r="S30" s="30"/>
      <c r="T30" s="126"/>
    </row>
    <row r="31" spans="1:20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7">
        <v>18</v>
      </c>
      <c r="G31" s="59">
        <f>ΣΥΝΟΛΑ!V31</f>
        <v>10</v>
      </c>
      <c r="H31" s="125">
        <f>ΣΥΝΟΛΑ!AC31</f>
        <v>0</v>
      </c>
      <c r="I31" s="61">
        <f t="shared" si="0"/>
        <v>0</v>
      </c>
      <c r="J31" s="62"/>
      <c r="K31" s="63"/>
      <c r="L31" s="63"/>
      <c r="M31" s="63"/>
      <c r="N31" s="69"/>
      <c r="O31" s="29">
        <f t="shared" si="1"/>
        <v>0</v>
      </c>
      <c r="P31" s="30">
        <f t="shared" si="2"/>
        <v>0</v>
      </c>
      <c r="Q31" s="30"/>
      <c r="R31" s="30"/>
      <c r="S31" s="30"/>
      <c r="T31" s="126"/>
    </row>
    <row r="32" spans="1:20" ht="24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7">
        <v>0</v>
      </c>
      <c r="G32" s="59">
        <f>ΣΥΝΟΛΑ!V32</f>
        <v>0</v>
      </c>
      <c r="H32" s="125">
        <f>ΣΥΝΟΛΑ!AC32</f>
        <v>0</v>
      </c>
      <c r="I32" s="61">
        <f t="shared" si="0"/>
        <v>0</v>
      </c>
      <c r="J32" s="62"/>
      <c r="K32" s="63"/>
      <c r="L32" s="63"/>
      <c r="M32" s="64"/>
      <c r="N32" s="65"/>
      <c r="O32" s="29">
        <f t="shared" si="1"/>
        <v>0</v>
      </c>
      <c r="P32" s="30">
        <f t="shared" si="2"/>
        <v>0</v>
      </c>
      <c r="Q32" s="30"/>
      <c r="R32" s="30"/>
      <c r="S32" s="30"/>
      <c r="T32" s="126"/>
    </row>
    <row r="33" spans="1:20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7">
        <v>10</v>
      </c>
      <c r="G33" s="59">
        <f>ΣΥΝΟΛΑ!V33</f>
        <v>0</v>
      </c>
      <c r="H33" s="125">
        <f>ΣΥΝΟΛΑ!AC33</f>
        <v>0</v>
      </c>
      <c r="I33" s="61">
        <f t="shared" si="0"/>
        <v>0</v>
      </c>
      <c r="J33" s="62"/>
      <c r="K33" s="63"/>
      <c r="L33" s="63"/>
      <c r="M33" s="64"/>
      <c r="N33" s="65"/>
      <c r="O33" s="29">
        <f t="shared" si="1"/>
        <v>0</v>
      </c>
      <c r="P33" s="30">
        <f t="shared" si="2"/>
        <v>0</v>
      </c>
      <c r="Q33" s="30"/>
      <c r="R33" s="30"/>
      <c r="S33" s="30"/>
      <c r="T33" s="126"/>
    </row>
    <row r="34" spans="1:20" ht="24" hidden="1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7">
        <v>1</v>
      </c>
      <c r="G34" s="59">
        <f>ΣΥΝΟΛΑ!V34</f>
        <v>0</v>
      </c>
      <c r="H34" s="125">
        <f>ΣΥΝΟΛΑ!AC34</f>
        <v>0</v>
      </c>
      <c r="I34" s="61">
        <f t="shared" ref="I34:I64" si="3">ROUND(G34*H34,2)</f>
        <v>0</v>
      </c>
      <c r="J34" s="62"/>
      <c r="K34" s="63"/>
      <c r="L34" s="63"/>
      <c r="M34" s="63"/>
      <c r="N34" s="69"/>
      <c r="O34" s="29">
        <f t="shared" ref="O34:O64" si="4">(F34*H34)+ROUND(F34*H34*4%,2)</f>
        <v>0</v>
      </c>
      <c r="P34" s="30">
        <f t="shared" ref="P34:P64" si="5">SUM(O34:O34)</f>
        <v>0</v>
      </c>
      <c r="Q34" s="30"/>
      <c r="R34" s="30"/>
      <c r="S34" s="30"/>
      <c r="T34" s="126"/>
    </row>
    <row r="35" spans="1:20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7">
        <v>0</v>
      </c>
      <c r="G35" s="59">
        <f>ΣΥΝΟΛΑ!V35</f>
        <v>0</v>
      </c>
      <c r="H35" s="125">
        <f>ΣΥΝΟΛΑ!AC35</f>
        <v>0</v>
      </c>
      <c r="I35" s="61">
        <f t="shared" si="3"/>
        <v>0</v>
      </c>
      <c r="J35" s="62"/>
      <c r="K35" s="63"/>
      <c r="L35" s="63"/>
      <c r="M35" s="64"/>
      <c r="N35" s="65"/>
      <c r="O35" s="29">
        <f t="shared" si="4"/>
        <v>0</v>
      </c>
      <c r="P35" s="30">
        <f t="shared" si="5"/>
        <v>0</v>
      </c>
      <c r="Q35" s="30"/>
      <c r="R35" s="30"/>
      <c r="S35" s="30"/>
      <c r="T35" s="126"/>
    </row>
    <row r="36" spans="1:20" ht="24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7">
        <v>6</v>
      </c>
      <c r="G36" s="59">
        <f>ΣΥΝΟΛΑ!V36</f>
        <v>10</v>
      </c>
      <c r="H36" s="125">
        <f>ΣΥΝΟΛΑ!AC36</f>
        <v>0</v>
      </c>
      <c r="I36" s="61">
        <f t="shared" si="3"/>
        <v>0</v>
      </c>
      <c r="J36" s="62"/>
      <c r="K36" s="63"/>
      <c r="L36" s="63"/>
      <c r="M36" s="63"/>
      <c r="N36" s="69"/>
      <c r="O36" s="29">
        <f t="shared" si="4"/>
        <v>0</v>
      </c>
      <c r="P36" s="30">
        <f t="shared" si="5"/>
        <v>0</v>
      </c>
      <c r="Q36" s="30"/>
      <c r="R36" s="30"/>
      <c r="S36" s="30"/>
      <c r="T36" s="126"/>
    </row>
    <row r="37" spans="1:20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7">
        <v>0</v>
      </c>
      <c r="G37" s="59">
        <f>ΣΥΝΟΛΑ!V37</f>
        <v>0</v>
      </c>
      <c r="H37" s="125">
        <f>ΣΥΝΟΛΑ!AC37</f>
        <v>0</v>
      </c>
      <c r="I37" s="61">
        <f t="shared" si="3"/>
        <v>0</v>
      </c>
      <c r="J37" s="62"/>
      <c r="K37" s="63"/>
      <c r="L37" s="63"/>
      <c r="M37" s="64"/>
      <c r="N37" s="65"/>
      <c r="O37" s="29">
        <f t="shared" si="4"/>
        <v>0</v>
      </c>
      <c r="P37" s="30">
        <f t="shared" si="5"/>
        <v>0</v>
      </c>
      <c r="Q37" s="30"/>
      <c r="R37" s="30"/>
      <c r="S37" s="30"/>
      <c r="T37" s="126"/>
    </row>
    <row r="38" spans="1:20" hidden="1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7">
        <v>0</v>
      </c>
      <c r="G38" s="59">
        <f>ΣΥΝΟΛΑ!V38</f>
        <v>0</v>
      </c>
      <c r="H38" s="125">
        <f>ΣΥΝΟΛΑ!AC38</f>
        <v>0</v>
      </c>
      <c r="I38" s="61">
        <f t="shared" si="3"/>
        <v>0</v>
      </c>
      <c r="J38" s="62"/>
      <c r="K38" s="63"/>
      <c r="L38" s="63"/>
      <c r="M38" s="63"/>
      <c r="N38" s="69"/>
      <c r="O38" s="29">
        <f t="shared" si="4"/>
        <v>0</v>
      </c>
      <c r="P38" s="30">
        <f t="shared" si="5"/>
        <v>0</v>
      </c>
      <c r="Q38" s="30"/>
      <c r="R38" s="30"/>
      <c r="S38" s="30"/>
      <c r="T38" s="126"/>
    </row>
    <row r="39" spans="1:20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7">
        <v>6</v>
      </c>
      <c r="G39" s="59">
        <f>ΣΥΝΟΛΑ!V39</f>
        <v>5</v>
      </c>
      <c r="H39" s="125">
        <f>ΣΥΝΟΛΑ!AC39</f>
        <v>0</v>
      </c>
      <c r="I39" s="61">
        <f t="shared" si="3"/>
        <v>0</v>
      </c>
      <c r="J39" s="62"/>
      <c r="K39" s="63"/>
      <c r="L39" s="63"/>
      <c r="M39" s="63"/>
      <c r="N39" s="69"/>
      <c r="O39" s="29">
        <f t="shared" si="4"/>
        <v>0</v>
      </c>
      <c r="P39" s="30">
        <f t="shared" si="5"/>
        <v>0</v>
      </c>
      <c r="Q39" s="30"/>
      <c r="R39" s="30"/>
      <c r="S39" s="30"/>
      <c r="T39" s="126"/>
    </row>
    <row r="40" spans="1:20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7">
        <v>11</v>
      </c>
      <c r="G40" s="59">
        <f>ΣΥΝΟΛΑ!V40</f>
        <v>10</v>
      </c>
      <c r="H40" s="125">
        <f>ΣΥΝΟΛΑ!AC40</f>
        <v>0</v>
      </c>
      <c r="I40" s="61">
        <f t="shared" si="3"/>
        <v>0</v>
      </c>
      <c r="J40" s="62"/>
      <c r="K40" s="63"/>
      <c r="L40" s="63"/>
      <c r="M40" s="63"/>
      <c r="N40" s="69"/>
      <c r="O40" s="29">
        <f t="shared" si="4"/>
        <v>0</v>
      </c>
      <c r="P40" s="30">
        <f t="shared" si="5"/>
        <v>0</v>
      </c>
      <c r="Q40" s="30"/>
      <c r="R40" s="30"/>
      <c r="S40" s="30"/>
      <c r="T40" s="126"/>
    </row>
    <row r="41" spans="1:20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7">
        <v>0</v>
      </c>
      <c r="G41" s="59">
        <f>ΣΥΝΟΛΑ!V41</f>
        <v>0</v>
      </c>
      <c r="H41" s="125">
        <f>ΣΥΝΟΛΑ!AC41</f>
        <v>0</v>
      </c>
      <c r="I41" s="61">
        <f t="shared" si="3"/>
        <v>0</v>
      </c>
      <c r="J41" s="62"/>
      <c r="K41" s="63"/>
      <c r="L41" s="63"/>
      <c r="M41" s="64"/>
      <c r="N41" s="65"/>
      <c r="O41" s="29">
        <f t="shared" si="4"/>
        <v>0</v>
      </c>
      <c r="P41" s="30">
        <f t="shared" si="5"/>
        <v>0</v>
      </c>
      <c r="Q41" s="30"/>
      <c r="R41" s="30"/>
      <c r="S41" s="30"/>
      <c r="T41" s="126"/>
    </row>
    <row r="42" spans="1:20" ht="24" hidden="1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7">
        <v>5</v>
      </c>
      <c r="G42" s="59">
        <f>ΣΥΝΟΛΑ!V42</f>
        <v>0</v>
      </c>
      <c r="H42" s="125">
        <f>ΣΥΝΟΛΑ!AC42</f>
        <v>0</v>
      </c>
      <c r="I42" s="61">
        <f t="shared" si="3"/>
        <v>0</v>
      </c>
      <c r="J42" s="62"/>
      <c r="K42" s="63"/>
      <c r="L42" s="63"/>
      <c r="M42" s="64"/>
      <c r="N42" s="65"/>
      <c r="O42" s="29">
        <f t="shared" si="4"/>
        <v>0</v>
      </c>
      <c r="P42" s="30">
        <f t="shared" si="5"/>
        <v>0</v>
      </c>
      <c r="Q42" s="30"/>
      <c r="R42" s="30"/>
      <c r="S42" s="30"/>
      <c r="T42" s="126"/>
    </row>
    <row r="43" spans="1:20" ht="24" hidden="1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7">
        <v>5</v>
      </c>
      <c r="G43" s="59">
        <f>ΣΥΝΟΛΑ!V43</f>
        <v>0</v>
      </c>
      <c r="H43" s="125">
        <f>ΣΥΝΟΛΑ!AC43</f>
        <v>0</v>
      </c>
      <c r="I43" s="61">
        <f t="shared" si="3"/>
        <v>0</v>
      </c>
      <c r="J43" s="62"/>
      <c r="K43" s="63"/>
      <c r="L43" s="63"/>
      <c r="M43" s="63"/>
      <c r="N43" s="69"/>
      <c r="O43" s="29">
        <f t="shared" si="4"/>
        <v>0</v>
      </c>
      <c r="P43" s="30">
        <f t="shared" si="5"/>
        <v>0</v>
      </c>
      <c r="Q43" s="30"/>
      <c r="R43" s="30"/>
      <c r="S43" s="30"/>
      <c r="T43" s="126"/>
    </row>
    <row r="44" spans="1:20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7">
        <v>0</v>
      </c>
      <c r="G44" s="59">
        <f>ΣΥΝΟΛΑ!V44</f>
        <v>0</v>
      </c>
      <c r="H44" s="125">
        <f>ΣΥΝΟΛΑ!AC44</f>
        <v>0</v>
      </c>
      <c r="I44" s="61">
        <f t="shared" si="3"/>
        <v>0</v>
      </c>
      <c r="J44" s="62"/>
      <c r="K44" s="63"/>
      <c r="L44" s="63"/>
      <c r="M44" s="64"/>
      <c r="N44" s="65"/>
      <c r="O44" s="29">
        <f t="shared" si="4"/>
        <v>0</v>
      </c>
      <c r="P44" s="30">
        <f t="shared" si="5"/>
        <v>0</v>
      </c>
      <c r="Q44" s="30"/>
      <c r="R44" s="30"/>
      <c r="S44" s="30"/>
      <c r="T44" s="126"/>
    </row>
    <row r="45" spans="1:20" ht="24" hidden="1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7">
        <v>0</v>
      </c>
      <c r="G45" s="59">
        <f>ΣΥΝΟΛΑ!V45</f>
        <v>0</v>
      </c>
      <c r="H45" s="125">
        <f>ΣΥΝΟΛΑ!AC45</f>
        <v>0</v>
      </c>
      <c r="I45" s="61">
        <f t="shared" si="3"/>
        <v>0</v>
      </c>
      <c r="J45" s="62"/>
      <c r="K45" s="63"/>
      <c r="L45" s="63"/>
      <c r="M45" s="63"/>
      <c r="N45" s="69"/>
      <c r="O45" s="29">
        <f t="shared" si="4"/>
        <v>0</v>
      </c>
      <c r="P45" s="30">
        <f t="shared" si="5"/>
        <v>0</v>
      </c>
      <c r="Q45" s="30"/>
      <c r="R45" s="30"/>
      <c r="S45" s="30"/>
      <c r="T45" s="126"/>
    </row>
    <row r="46" spans="1:20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7">
        <v>0</v>
      </c>
      <c r="G46" s="59">
        <f>ΣΥΝΟΛΑ!V46</f>
        <v>0</v>
      </c>
      <c r="H46" s="125">
        <f>ΣΥΝΟΛΑ!AC46</f>
        <v>0</v>
      </c>
      <c r="I46" s="61">
        <f t="shared" si="3"/>
        <v>0</v>
      </c>
      <c r="J46" s="62"/>
      <c r="K46" s="63"/>
      <c r="L46" s="63"/>
      <c r="M46" s="64"/>
      <c r="N46" s="65"/>
      <c r="O46" s="29">
        <f t="shared" si="4"/>
        <v>0</v>
      </c>
      <c r="P46" s="30">
        <f t="shared" si="5"/>
        <v>0</v>
      </c>
      <c r="Q46" s="30"/>
      <c r="R46" s="30"/>
      <c r="S46" s="30"/>
      <c r="T46" s="126"/>
    </row>
    <row r="47" spans="1:20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7">
        <v>0</v>
      </c>
      <c r="G47" s="59">
        <f>ΣΥΝΟΛΑ!V47</f>
        <v>0</v>
      </c>
      <c r="H47" s="125">
        <f>ΣΥΝΟΛΑ!AC47</f>
        <v>0</v>
      </c>
      <c r="I47" s="61">
        <f t="shared" si="3"/>
        <v>0</v>
      </c>
      <c r="J47" s="62"/>
      <c r="K47" s="63"/>
      <c r="L47" s="63"/>
      <c r="M47" s="64"/>
      <c r="N47" s="65"/>
      <c r="O47" s="29">
        <f t="shared" si="4"/>
        <v>0</v>
      </c>
      <c r="P47" s="30">
        <f t="shared" si="5"/>
        <v>0</v>
      </c>
      <c r="Q47" s="30"/>
      <c r="R47" s="30"/>
      <c r="S47" s="30"/>
      <c r="T47" s="126"/>
    </row>
    <row r="48" spans="1:20" ht="24" hidden="1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7">
        <v>0</v>
      </c>
      <c r="G48" s="59">
        <f>ΣΥΝΟΛΑ!V48</f>
        <v>0</v>
      </c>
      <c r="H48" s="125">
        <f>ΣΥΝΟΛΑ!AC48</f>
        <v>0</v>
      </c>
      <c r="I48" s="61">
        <f t="shared" si="3"/>
        <v>0</v>
      </c>
      <c r="J48" s="62"/>
      <c r="K48" s="63"/>
      <c r="L48" s="63"/>
      <c r="M48" s="63"/>
      <c r="N48" s="69"/>
      <c r="O48" s="29">
        <f t="shared" si="4"/>
        <v>0</v>
      </c>
      <c r="P48" s="30">
        <f t="shared" si="5"/>
        <v>0</v>
      </c>
      <c r="Q48" s="30"/>
      <c r="R48" s="30"/>
      <c r="S48" s="30"/>
      <c r="T48" s="126"/>
    </row>
    <row r="49" spans="1:20" ht="24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7">
        <v>6</v>
      </c>
      <c r="G49" s="59">
        <f>ΣΥΝΟΛΑ!V49</f>
        <v>3</v>
      </c>
      <c r="H49" s="125">
        <f>ΣΥΝΟΛΑ!AC49</f>
        <v>0</v>
      </c>
      <c r="I49" s="61">
        <f t="shared" si="3"/>
        <v>0</v>
      </c>
      <c r="J49" s="62"/>
      <c r="K49" s="63"/>
      <c r="L49" s="63"/>
      <c r="M49" s="63"/>
      <c r="N49" s="69"/>
      <c r="O49" s="29">
        <f t="shared" si="4"/>
        <v>0</v>
      </c>
      <c r="P49" s="30">
        <f t="shared" si="5"/>
        <v>0</v>
      </c>
      <c r="Q49" s="30"/>
      <c r="R49" s="30"/>
      <c r="S49" s="30"/>
      <c r="T49" s="126"/>
    </row>
    <row r="50" spans="1:20" ht="24" hidden="1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7">
        <v>2</v>
      </c>
      <c r="G50" s="59">
        <f>ΣΥΝΟΛΑ!V50</f>
        <v>0</v>
      </c>
      <c r="H50" s="125">
        <f>ΣΥΝΟΛΑ!AC50</f>
        <v>0</v>
      </c>
      <c r="I50" s="61">
        <f t="shared" si="3"/>
        <v>0</v>
      </c>
      <c r="J50" s="62"/>
      <c r="K50" s="63"/>
      <c r="L50" s="63"/>
      <c r="M50" s="63"/>
      <c r="N50" s="69"/>
      <c r="O50" s="29">
        <f t="shared" si="4"/>
        <v>0</v>
      </c>
      <c r="P50" s="30">
        <f t="shared" si="5"/>
        <v>0</v>
      </c>
      <c r="Q50" s="30"/>
      <c r="R50" s="30"/>
      <c r="S50" s="30"/>
      <c r="T50" s="126"/>
    </row>
    <row r="51" spans="1:20" ht="24" hidden="1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7">
        <v>4</v>
      </c>
      <c r="G51" s="59">
        <f>ΣΥΝΟΛΑ!V51</f>
        <v>0</v>
      </c>
      <c r="H51" s="125">
        <f>ΣΥΝΟΛΑ!AC51</f>
        <v>0</v>
      </c>
      <c r="I51" s="61">
        <f t="shared" si="3"/>
        <v>0</v>
      </c>
      <c r="J51" s="62"/>
      <c r="K51" s="63"/>
      <c r="L51" s="63"/>
      <c r="M51" s="63"/>
      <c r="N51" s="69"/>
      <c r="O51" s="29">
        <f t="shared" si="4"/>
        <v>0</v>
      </c>
      <c r="P51" s="30">
        <f t="shared" si="5"/>
        <v>0</v>
      </c>
      <c r="Q51" s="30"/>
      <c r="R51" s="30"/>
      <c r="S51" s="30"/>
      <c r="T51" s="126"/>
    </row>
    <row r="52" spans="1:20" ht="24" hidden="1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7">
        <v>0</v>
      </c>
      <c r="G52" s="59">
        <f>ΣΥΝΟΛΑ!V52</f>
        <v>0</v>
      </c>
      <c r="H52" s="125">
        <f>ΣΥΝΟΛΑ!AC52</f>
        <v>0</v>
      </c>
      <c r="I52" s="61">
        <f t="shared" si="3"/>
        <v>0</v>
      </c>
      <c r="J52" s="62"/>
      <c r="K52" s="63"/>
      <c r="L52" s="63"/>
      <c r="M52" s="64"/>
      <c r="N52" s="65"/>
      <c r="O52" s="29">
        <f t="shared" si="4"/>
        <v>0</v>
      </c>
      <c r="P52" s="30">
        <f t="shared" si="5"/>
        <v>0</v>
      </c>
      <c r="Q52" s="30"/>
      <c r="R52" s="30"/>
      <c r="S52" s="30"/>
      <c r="T52" s="126"/>
    </row>
    <row r="53" spans="1:20" ht="24" hidden="1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7">
        <v>0</v>
      </c>
      <c r="G53" s="59">
        <f>ΣΥΝΟΛΑ!V53</f>
        <v>0</v>
      </c>
      <c r="H53" s="125">
        <f>ΣΥΝΟΛΑ!AC53</f>
        <v>0</v>
      </c>
      <c r="I53" s="61">
        <f t="shared" si="3"/>
        <v>0</v>
      </c>
      <c r="J53" s="62"/>
      <c r="K53" s="63"/>
      <c r="L53" s="63"/>
      <c r="M53" s="64"/>
      <c r="N53" s="65"/>
      <c r="O53" s="29">
        <f t="shared" si="4"/>
        <v>0</v>
      </c>
      <c r="P53" s="30">
        <f t="shared" si="5"/>
        <v>0</v>
      </c>
      <c r="Q53" s="30"/>
      <c r="R53" s="30"/>
      <c r="S53" s="30"/>
      <c r="T53" s="126"/>
    </row>
    <row r="54" spans="1:20" hidden="1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7">
        <v>1</v>
      </c>
      <c r="G54" s="59">
        <f>ΣΥΝΟΛΑ!V54</f>
        <v>0</v>
      </c>
      <c r="H54" s="125">
        <f>ΣΥΝΟΛΑ!AC54</f>
        <v>0</v>
      </c>
      <c r="I54" s="61">
        <f t="shared" si="3"/>
        <v>0</v>
      </c>
      <c r="J54" s="62"/>
      <c r="K54" s="63"/>
      <c r="L54" s="63"/>
      <c r="M54" s="64"/>
      <c r="N54" s="65"/>
      <c r="O54" s="29">
        <f t="shared" si="4"/>
        <v>0</v>
      </c>
      <c r="P54" s="30">
        <f t="shared" si="5"/>
        <v>0</v>
      </c>
      <c r="Q54" s="30"/>
      <c r="R54" s="30"/>
      <c r="S54" s="30"/>
      <c r="T54" s="126"/>
    </row>
    <row r="55" spans="1:20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7">
        <v>9</v>
      </c>
      <c r="G55" s="59">
        <f>ΣΥΝΟΛΑ!V55</f>
        <v>4</v>
      </c>
      <c r="H55" s="125">
        <f>ΣΥΝΟΛΑ!AC55</f>
        <v>0</v>
      </c>
      <c r="I55" s="61">
        <f t="shared" si="3"/>
        <v>0</v>
      </c>
      <c r="J55" s="62"/>
      <c r="K55" s="63"/>
      <c r="L55" s="63"/>
      <c r="M55" s="63"/>
      <c r="N55" s="69"/>
      <c r="O55" s="29">
        <f t="shared" si="4"/>
        <v>0</v>
      </c>
      <c r="P55" s="30">
        <f t="shared" si="5"/>
        <v>0</v>
      </c>
      <c r="Q55" s="30"/>
      <c r="R55" s="30"/>
      <c r="S55" s="30"/>
      <c r="T55" s="126"/>
    </row>
    <row r="56" spans="1:20" ht="36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7">
        <v>8</v>
      </c>
      <c r="G56" s="59">
        <f>ΣΥΝΟΛΑ!V56</f>
        <v>5</v>
      </c>
      <c r="H56" s="125">
        <f>ΣΥΝΟΛΑ!AC56</f>
        <v>0</v>
      </c>
      <c r="I56" s="61">
        <f t="shared" si="3"/>
        <v>0</v>
      </c>
      <c r="J56" s="62"/>
      <c r="K56" s="63"/>
      <c r="L56" s="63"/>
      <c r="M56" s="63"/>
      <c r="N56" s="69"/>
      <c r="O56" s="29">
        <f t="shared" si="4"/>
        <v>0</v>
      </c>
      <c r="P56" s="30">
        <f t="shared" si="5"/>
        <v>0</v>
      </c>
      <c r="Q56" s="30"/>
      <c r="R56" s="30"/>
      <c r="S56" s="30"/>
      <c r="T56" s="126"/>
    </row>
    <row r="57" spans="1:20" ht="24" hidden="1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7">
        <v>0</v>
      </c>
      <c r="G57" s="59">
        <f>ΣΥΝΟΛΑ!V57</f>
        <v>0</v>
      </c>
      <c r="H57" s="125">
        <f>ΣΥΝΟΛΑ!AC57</f>
        <v>0</v>
      </c>
      <c r="I57" s="61">
        <f t="shared" si="3"/>
        <v>0</v>
      </c>
      <c r="J57" s="62"/>
      <c r="K57" s="63"/>
      <c r="L57" s="63"/>
      <c r="M57" s="64"/>
      <c r="N57" s="65"/>
      <c r="O57" s="29">
        <f t="shared" si="4"/>
        <v>0</v>
      </c>
      <c r="P57" s="30">
        <f t="shared" si="5"/>
        <v>0</v>
      </c>
      <c r="Q57" s="30"/>
      <c r="R57" s="30"/>
      <c r="S57" s="30"/>
      <c r="T57" s="126"/>
    </row>
    <row r="58" spans="1:20" ht="24" hidden="1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7">
        <v>7</v>
      </c>
      <c r="G58" s="59">
        <f>ΣΥΝΟΛΑ!V58</f>
        <v>0</v>
      </c>
      <c r="H58" s="125">
        <f>ΣΥΝΟΛΑ!AC58</f>
        <v>0</v>
      </c>
      <c r="I58" s="61">
        <f t="shared" si="3"/>
        <v>0</v>
      </c>
      <c r="J58" s="62"/>
      <c r="K58" s="63"/>
      <c r="L58" s="63"/>
      <c r="M58" s="63"/>
      <c r="N58" s="69"/>
      <c r="O58" s="29">
        <f t="shared" si="4"/>
        <v>0</v>
      </c>
      <c r="P58" s="30">
        <f t="shared" si="5"/>
        <v>0</v>
      </c>
      <c r="Q58" s="30"/>
      <c r="R58" s="30"/>
      <c r="S58" s="30"/>
      <c r="T58" s="126"/>
    </row>
    <row r="59" spans="1:20" ht="24" hidden="1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7">
        <v>1</v>
      </c>
      <c r="G59" s="59">
        <f>ΣΥΝΟΛΑ!V59</f>
        <v>0</v>
      </c>
      <c r="H59" s="125">
        <f>ΣΥΝΟΛΑ!AC59</f>
        <v>0</v>
      </c>
      <c r="I59" s="61">
        <f t="shared" si="3"/>
        <v>0</v>
      </c>
      <c r="J59" s="62"/>
      <c r="K59" s="63"/>
      <c r="L59" s="63"/>
      <c r="M59" s="63"/>
      <c r="N59" s="69"/>
      <c r="O59" s="29">
        <f t="shared" si="4"/>
        <v>0</v>
      </c>
      <c r="P59" s="30">
        <f t="shared" si="5"/>
        <v>0</v>
      </c>
      <c r="Q59" s="30"/>
      <c r="R59" s="30"/>
      <c r="S59" s="30"/>
      <c r="T59" s="126"/>
    </row>
    <row r="60" spans="1:20" ht="24" hidden="1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7">
        <v>0</v>
      </c>
      <c r="G60" s="59">
        <f>ΣΥΝΟΛΑ!V60</f>
        <v>0</v>
      </c>
      <c r="H60" s="125">
        <f>ΣΥΝΟΛΑ!AC60</f>
        <v>0</v>
      </c>
      <c r="I60" s="61">
        <f t="shared" si="3"/>
        <v>0</v>
      </c>
      <c r="J60" s="62"/>
      <c r="K60" s="63"/>
      <c r="L60" s="63"/>
      <c r="M60" s="63"/>
      <c r="N60" s="69"/>
      <c r="O60" s="29">
        <f t="shared" si="4"/>
        <v>0</v>
      </c>
      <c r="P60" s="30">
        <f t="shared" si="5"/>
        <v>0</v>
      </c>
      <c r="Q60" s="30"/>
      <c r="R60" s="30"/>
      <c r="S60" s="30"/>
      <c r="T60" s="126"/>
    </row>
    <row r="61" spans="1:20" ht="24" hidden="1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7">
        <v>0</v>
      </c>
      <c r="G61" s="59">
        <f>ΣΥΝΟΛΑ!V61</f>
        <v>0</v>
      </c>
      <c r="H61" s="125">
        <f>ΣΥΝΟΛΑ!AC61</f>
        <v>0</v>
      </c>
      <c r="I61" s="61">
        <f t="shared" si="3"/>
        <v>0</v>
      </c>
      <c r="J61" s="62"/>
      <c r="K61" s="63"/>
      <c r="L61" s="63"/>
      <c r="M61" s="64"/>
      <c r="N61" s="65"/>
      <c r="O61" s="29">
        <f t="shared" si="4"/>
        <v>0</v>
      </c>
      <c r="P61" s="30">
        <f t="shared" si="5"/>
        <v>0</v>
      </c>
      <c r="Q61" s="30"/>
      <c r="R61" s="30"/>
      <c r="S61" s="30"/>
      <c r="T61" s="126"/>
    </row>
    <row r="62" spans="1:20" hidden="1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7">
        <v>2</v>
      </c>
      <c r="G62" s="59">
        <f>ΣΥΝΟΛΑ!V62</f>
        <v>0</v>
      </c>
      <c r="H62" s="125">
        <f>ΣΥΝΟΛΑ!AC62</f>
        <v>0</v>
      </c>
      <c r="I62" s="61">
        <f t="shared" si="3"/>
        <v>0</v>
      </c>
      <c r="J62" s="62"/>
      <c r="K62" s="63"/>
      <c r="L62" s="63"/>
      <c r="M62" s="64"/>
      <c r="N62" s="65"/>
      <c r="O62" s="29">
        <f t="shared" si="4"/>
        <v>0</v>
      </c>
      <c r="P62" s="30">
        <f t="shared" si="5"/>
        <v>0</v>
      </c>
      <c r="Q62" s="30"/>
      <c r="R62" s="30"/>
      <c r="S62" s="30"/>
      <c r="T62" s="126"/>
    </row>
    <row r="63" spans="1:20" ht="24" hidden="1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7">
        <v>2</v>
      </c>
      <c r="G63" s="59">
        <f>ΣΥΝΟΛΑ!V63</f>
        <v>0</v>
      </c>
      <c r="H63" s="125">
        <f>ΣΥΝΟΛΑ!AC63</f>
        <v>0</v>
      </c>
      <c r="I63" s="61">
        <f t="shared" si="3"/>
        <v>0</v>
      </c>
      <c r="J63" s="62"/>
      <c r="K63" s="63"/>
      <c r="L63" s="63"/>
      <c r="M63" s="63"/>
      <c r="N63" s="69"/>
      <c r="O63" s="29">
        <f t="shared" si="4"/>
        <v>0</v>
      </c>
      <c r="P63" s="30">
        <f t="shared" si="5"/>
        <v>0</v>
      </c>
      <c r="Q63" s="30"/>
      <c r="R63" s="30"/>
      <c r="S63" s="30"/>
      <c r="T63" s="126"/>
    </row>
    <row r="64" spans="1:20" hidden="1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7">
        <v>0</v>
      </c>
      <c r="G64" s="59">
        <f>ΣΥΝΟΛΑ!V64</f>
        <v>0</v>
      </c>
      <c r="H64" s="125">
        <f>ΣΥΝΟΛΑ!AC64</f>
        <v>0</v>
      </c>
      <c r="I64" s="61">
        <f t="shared" si="3"/>
        <v>0</v>
      </c>
      <c r="J64" s="62"/>
      <c r="K64" s="63"/>
      <c r="L64" s="63"/>
      <c r="M64" s="63"/>
      <c r="N64" s="69"/>
      <c r="O64" s="29">
        <f t="shared" si="4"/>
        <v>0</v>
      </c>
      <c r="P64" s="30">
        <f t="shared" si="5"/>
        <v>0</v>
      </c>
      <c r="Q64" s="30"/>
      <c r="R64" s="30"/>
      <c r="S64" s="30"/>
      <c r="T64" s="126"/>
    </row>
    <row r="65" spans="1:20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7">
        <v>0</v>
      </c>
      <c r="G65" s="59">
        <f>ΣΥΝΟΛΑ!V65</f>
        <v>0</v>
      </c>
      <c r="H65" s="125">
        <f>ΣΥΝΟΛΑ!AC65</f>
        <v>0</v>
      </c>
      <c r="I65" s="61">
        <f t="shared" ref="I65:I79" si="6">ROUND(G65*H65,2)</f>
        <v>0</v>
      </c>
      <c r="J65" s="62"/>
      <c r="K65" s="63"/>
      <c r="L65" s="63"/>
      <c r="M65" s="64"/>
      <c r="N65" s="65"/>
      <c r="O65" s="29">
        <f t="shared" ref="O65:O79" si="7">(F65*H65)+ROUND(F65*H65*4%,2)</f>
        <v>0</v>
      </c>
      <c r="P65" s="30">
        <f t="shared" ref="P65:P91" si="8">SUM(O65:O65)</f>
        <v>0</v>
      </c>
      <c r="Q65" s="30"/>
      <c r="R65" s="30"/>
      <c r="S65" s="30"/>
      <c r="T65" s="126"/>
    </row>
    <row r="66" spans="1:20" hidden="1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7">
        <v>0</v>
      </c>
      <c r="G66" s="59">
        <f>ΣΥΝΟΛΑ!V66</f>
        <v>0</v>
      </c>
      <c r="H66" s="125">
        <f>ΣΥΝΟΛΑ!AC66</f>
        <v>0</v>
      </c>
      <c r="I66" s="61">
        <f t="shared" si="6"/>
        <v>0</v>
      </c>
      <c r="J66" s="62"/>
      <c r="K66" s="63"/>
      <c r="L66" s="63"/>
      <c r="M66" s="64"/>
      <c r="N66" s="65"/>
      <c r="O66" s="29">
        <f t="shared" si="7"/>
        <v>0</v>
      </c>
      <c r="P66" s="30">
        <f t="shared" si="8"/>
        <v>0</v>
      </c>
      <c r="Q66" s="30"/>
      <c r="R66" s="30"/>
      <c r="S66" s="30"/>
      <c r="T66" s="126"/>
    </row>
    <row r="67" spans="1:20" ht="24" hidden="1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7">
        <v>0</v>
      </c>
      <c r="G67" s="59">
        <f>ΣΥΝΟΛΑ!V67</f>
        <v>0</v>
      </c>
      <c r="H67" s="125">
        <f>ΣΥΝΟΛΑ!AC67</f>
        <v>0</v>
      </c>
      <c r="I67" s="61">
        <f t="shared" si="6"/>
        <v>0</v>
      </c>
      <c r="J67" s="62"/>
      <c r="K67" s="63"/>
      <c r="L67" s="63"/>
      <c r="M67" s="64"/>
      <c r="N67" s="65"/>
      <c r="O67" s="29">
        <f t="shared" si="7"/>
        <v>0</v>
      </c>
      <c r="P67" s="30">
        <f t="shared" si="8"/>
        <v>0</v>
      </c>
      <c r="Q67" s="30"/>
      <c r="R67" s="30"/>
      <c r="S67" s="30"/>
      <c r="T67" s="126"/>
    </row>
    <row r="68" spans="1:20" hidden="1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7">
        <v>2</v>
      </c>
      <c r="G68" s="59">
        <f>ΣΥΝΟΛΑ!V68</f>
        <v>0</v>
      </c>
      <c r="H68" s="125">
        <f>ΣΥΝΟΛΑ!AC68</f>
        <v>0</v>
      </c>
      <c r="I68" s="61">
        <f t="shared" si="6"/>
        <v>0</v>
      </c>
      <c r="J68" s="62"/>
      <c r="K68" s="63"/>
      <c r="L68" s="63"/>
      <c r="M68" s="64"/>
      <c r="N68" s="65"/>
      <c r="O68" s="29">
        <f t="shared" si="7"/>
        <v>0</v>
      </c>
      <c r="P68" s="30">
        <f t="shared" si="8"/>
        <v>0</v>
      </c>
      <c r="Q68" s="30"/>
      <c r="R68" s="30"/>
      <c r="S68" s="30"/>
      <c r="T68" s="126"/>
    </row>
    <row r="69" spans="1:20" ht="24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7">
        <v>2</v>
      </c>
      <c r="G69" s="59">
        <f>ΣΥΝΟΛΑ!V69</f>
        <v>3</v>
      </c>
      <c r="H69" s="125">
        <f>ΣΥΝΟΛΑ!AC69</f>
        <v>0</v>
      </c>
      <c r="I69" s="61">
        <f t="shared" si="6"/>
        <v>0</v>
      </c>
      <c r="J69" s="62"/>
      <c r="K69" s="63"/>
      <c r="L69" s="63"/>
      <c r="M69" s="63"/>
      <c r="N69" s="69"/>
      <c r="O69" s="29">
        <f t="shared" si="7"/>
        <v>0</v>
      </c>
      <c r="P69" s="30">
        <f t="shared" si="8"/>
        <v>0</v>
      </c>
      <c r="Q69" s="30"/>
      <c r="R69" s="30"/>
      <c r="S69" s="30"/>
      <c r="T69" s="126"/>
    </row>
    <row r="70" spans="1:20" ht="24" hidden="1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7">
        <v>1</v>
      </c>
      <c r="G70" s="59">
        <f>ΣΥΝΟΛΑ!V70</f>
        <v>0</v>
      </c>
      <c r="H70" s="125">
        <f>ΣΥΝΟΛΑ!AC70</f>
        <v>0</v>
      </c>
      <c r="I70" s="61">
        <f t="shared" si="6"/>
        <v>0</v>
      </c>
      <c r="J70" s="62"/>
      <c r="K70" s="63"/>
      <c r="L70" s="63"/>
      <c r="M70" s="64"/>
      <c r="N70" s="65"/>
      <c r="O70" s="29">
        <f t="shared" si="7"/>
        <v>0</v>
      </c>
      <c r="P70" s="30">
        <f t="shared" si="8"/>
        <v>0</v>
      </c>
      <c r="Q70" s="30"/>
      <c r="R70" s="30"/>
      <c r="S70" s="30"/>
      <c r="T70" s="126"/>
    </row>
    <row r="71" spans="1:20" ht="24" hidden="1" x14ac:dyDescent="0.2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7">
        <v>0</v>
      </c>
      <c r="G71" s="59">
        <f>ΣΥΝΟΛΑ!V71</f>
        <v>0</v>
      </c>
      <c r="H71" s="125">
        <f>ΣΥΝΟΛΑ!AC71</f>
        <v>0</v>
      </c>
      <c r="I71" s="61">
        <f t="shared" si="6"/>
        <v>0</v>
      </c>
      <c r="J71" s="62"/>
      <c r="K71" s="63"/>
      <c r="L71" s="63"/>
      <c r="M71" s="63"/>
      <c r="N71" s="69"/>
      <c r="O71" s="29">
        <f t="shared" si="7"/>
        <v>0</v>
      </c>
      <c r="P71" s="30">
        <f t="shared" si="8"/>
        <v>0</v>
      </c>
      <c r="Q71" s="30"/>
      <c r="R71" s="30"/>
      <c r="S71" s="30"/>
      <c r="T71" s="126"/>
    </row>
    <row r="72" spans="1:20" ht="24" hidden="1" x14ac:dyDescent="0.2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7">
        <v>0</v>
      </c>
      <c r="G72" s="59">
        <f>ΣΥΝΟΛΑ!V72</f>
        <v>0</v>
      </c>
      <c r="H72" s="125">
        <f>ΣΥΝΟΛΑ!AC72</f>
        <v>0</v>
      </c>
      <c r="I72" s="61">
        <f t="shared" si="6"/>
        <v>0</v>
      </c>
      <c r="J72" s="62"/>
      <c r="K72" s="63"/>
      <c r="L72" s="63"/>
      <c r="M72" s="64"/>
      <c r="N72" s="65"/>
      <c r="O72" s="29">
        <f t="shared" si="7"/>
        <v>0</v>
      </c>
      <c r="P72" s="30">
        <f t="shared" si="8"/>
        <v>0</v>
      </c>
      <c r="Q72" s="30"/>
      <c r="R72" s="30"/>
      <c r="S72" s="30"/>
      <c r="T72" s="126"/>
    </row>
    <row r="73" spans="1:20" ht="24" hidden="1" x14ac:dyDescent="0.2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7">
        <v>0</v>
      </c>
      <c r="G73" s="59">
        <f>ΣΥΝΟΛΑ!V73</f>
        <v>0</v>
      </c>
      <c r="H73" s="125">
        <f>ΣΥΝΟΛΑ!AC73</f>
        <v>0</v>
      </c>
      <c r="I73" s="61">
        <f t="shared" si="6"/>
        <v>0</v>
      </c>
      <c r="J73" s="62"/>
      <c r="K73" s="63"/>
      <c r="L73" s="63"/>
      <c r="M73" s="63"/>
      <c r="N73" s="69"/>
      <c r="O73" s="29">
        <f t="shared" si="7"/>
        <v>0</v>
      </c>
      <c r="P73" s="30">
        <f t="shared" si="8"/>
        <v>0</v>
      </c>
      <c r="Q73" s="30"/>
      <c r="R73" s="30"/>
      <c r="S73" s="30"/>
      <c r="T73" s="126"/>
    </row>
    <row r="74" spans="1:20" ht="24" hidden="1" x14ac:dyDescent="0.2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7">
        <v>0</v>
      </c>
      <c r="G74" s="59">
        <f>ΣΥΝΟΛΑ!V74</f>
        <v>0</v>
      </c>
      <c r="H74" s="125">
        <f>ΣΥΝΟΛΑ!AC74</f>
        <v>0</v>
      </c>
      <c r="I74" s="61">
        <f t="shared" si="6"/>
        <v>0</v>
      </c>
      <c r="J74" s="62"/>
      <c r="K74" s="63"/>
      <c r="L74" s="63"/>
      <c r="M74" s="64"/>
      <c r="N74" s="65"/>
      <c r="O74" s="29">
        <f t="shared" si="7"/>
        <v>0</v>
      </c>
      <c r="P74" s="30">
        <f t="shared" si="8"/>
        <v>0</v>
      </c>
      <c r="Q74" s="30"/>
      <c r="R74" s="30"/>
      <c r="S74" s="30"/>
      <c r="T74" s="126"/>
    </row>
    <row r="75" spans="1:20" ht="24" hidden="1" x14ac:dyDescent="0.2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7">
        <v>0</v>
      </c>
      <c r="G75" s="59">
        <f>ΣΥΝΟΛΑ!V75</f>
        <v>0</v>
      </c>
      <c r="H75" s="125">
        <f>ΣΥΝΟΛΑ!AC75</f>
        <v>0</v>
      </c>
      <c r="I75" s="61">
        <f t="shared" si="6"/>
        <v>0</v>
      </c>
      <c r="J75" s="62"/>
      <c r="K75" s="63"/>
      <c r="L75" s="63"/>
      <c r="M75" s="64"/>
      <c r="N75" s="65"/>
      <c r="O75" s="29">
        <f t="shared" si="7"/>
        <v>0</v>
      </c>
      <c r="P75" s="30">
        <f t="shared" si="8"/>
        <v>0</v>
      </c>
      <c r="Q75" s="30"/>
      <c r="R75" s="30"/>
      <c r="S75" s="30"/>
      <c r="T75" s="126"/>
    </row>
    <row r="76" spans="1:20" ht="24" hidden="1" x14ac:dyDescent="0.2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7">
        <v>0</v>
      </c>
      <c r="G76" s="59">
        <f>ΣΥΝΟΛΑ!V76</f>
        <v>0</v>
      </c>
      <c r="H76" s="125">
        <f>ΣΥΝΟΛΑ!AC76</f>
        <v>0</v>
      </c>
      <c r="I76" s="61">
        <f t="shared" si="6"/>
        <v>0</v>
      </c>
      <c r="J76" s="62"/>
      <c r="K76" s="63"/>
      <c r="L76" s="63"/>
      <c r="M76" s="64"/>
      <c r="N76" s="65"/>
      <c r="O76" s="29">
        <f t="shared" si="7"/>
        <v>0</v>
      </c>
      <c r="P76" s="30">
        <f t="shared" si="8"/>
        <v>0</v>
      </c>
      <c r="Q76" s="30"/>
      <c r="R76" s="30"/>
      <c r="S76" s="30"/>
      <c r="T76" s="126"/>
    </row>
    <row r="77" spans="1:20" ht="24" hidden="1" x14ac:dyDescent="0.2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7">
        <v>0</v>
      </c>
      <c r="G77" s="59">
        <f>ΣΥΝΟΛΑ!V77</f>
        <v>0</v>
      </c>
      <c r="H77" s="125">
        <f>ΣΥΝΟΛΑ!AC77</f>
        <v>0</v>
      </c>
      <c r="I77" s="61">
        <f t="shared" si="6"/>
        <v>0</v>
      </c>
      <c r="J77" s="62"/>
      <c r="K77" s="63"/>
      <c r="L77" s="63"/>
      <c r="M77" s="64"/>
      <c r="N77" s="65"/>
      <c r="O77" s="29">
        <f t="shared" si="7"/>
        <v>0</v>
      </c>
      <c r="P77" s="30">
        <f t="shared" si="8"/>
        <v>0</v>
      </c>
      <c r="Q77" s="30"/>
      <c r="R77" s="30"/>
      <c r="S77" s="30"/>
      <c r="T77" s="126"/>
    </row>
    <row r="78" spans="1:20" ht="36.75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7">
        <v>1</v>
      </c>
      <c r="G78" s="59">
        <f>ΣΥΝΟΛΑ!V78</f>
        <v>2</v>
      </c>
      <c r="H78" s="125">
        <f>ΣΥΝΟΛΑ!AC78</f>
        <v>0</v>
      </c>
      <c r="I78" s="61">
        <f t="shared" si="6"/>
        <v>0</v>
      </c>
      <c r="J78" s="62"/>
      <c r="K78" s="63"/>
      <c r="L78" s="63"/>
      <c r="M78" s="63"/>
      <c r="N78" s="142"/>
      <c r="O78" s="29">
        <f t="shared" si="7"/>
        <v>0</v>
      </c>
      <c r="P78" s="30">
        <f t="shared" si="8"/>
        <v>0</v>
      </c>
      <c r="Q78" s="30"/>
      <c r="R78" s="30"/>
      <c r="S78" s="30"/>
      <c r="T78" s="126"/>
    </row>
    <row r="79" spans="1:20" ht="24.75" hidden="1" thickBot="1" x14ac:dyDescent="0.25">
      <c r="A79" s="122">
        <f>ΣΥΝΟΛΑ!A79</f>
        <v>82</v>
      </c>
      <c r="B79" s="115" t="str">
        <f>ΣΥΝΟΛΑ!B79</f>
        <v xml:space="preserve">Χάπι για το στομάχι (τύπου Aludrox  TABS 316MGx60 CHEW) </v>
      </c>
      <c r="C79" s="82" t="str">
        <f>ΣΥΝΟΛΑ!C79</f>
        <v xml:space="preserve">aluminum hydroxide-magnesium hydroxide </v>
      </c>
      <c r="D79" s="82">
        <f>ΣΥΝΟΛΑ!D79</f>
        <v>4</v>
      </c>
      <c r="E79" s="82" t="str">
        <f>ΣΥΝΟΛΑ!E79</f>
        <v>Πακ.</v>
      </c>
      <c r="F79" s="89">
        <v>0</v>
      </c>
      <c r="G79" s="101">
        <f>ΣΥΝΟΛΑ!V79</f>
        <v>0</v>
      </c>
      <c r="H79" s="141">
        <f>ΣΥΝΟΛΑ!AC79</f>
        <v>0</v>
      </c>
      <c r="I79" s="142">
        <f t="shared" si="6"/>
        <v>0</v>
      </c>
      <c r="J79" s="62"/>
      <c r="K79" s="63"/>
      <c r="L79" s="63"/>
      <c r="M79" s="64"/>
      <c r="N79" s="77"/>
      <c r="O79" s="29">
        <f t="shared" si="7"/>
        <v>0</v>
      </c>
      <c r="P79" s="30">
        <f t="shared" si="8"/>
        <v>0</v>
      </c>
      <c r="Q79" s="30"/>
      <c r="R79" s="30"/>
      <c r="S79" s="30"/>
      <c r="T79" s="126"/>
    </row>
    <row r="80" spans="1:20" ht="24.75" thickBot="1" x14ac:dyDescent="0.25">
      <c r="A80" s="209"/>
      <c r="B80" s="164"/>
      <c r="C80" s="169"/>
      <c r="D80" s="169"/>
      <c r="E80" s="169"/>
      <c r="F80" s="169"/>
      <c r="G80" s="171" t="s">
        <v>138</v>
      </c>
      <c r="H80" s="172" t="s">
        <v>138</v>
      </c>
      <c r="I80" s="173" t="s">
        <v>138</v>
      </c>
      <c r="J80" s="42" t="s">
        <v>413</v>
      </c>
      <c r="K80" s="42" t="s">
        <v>174</v>
      </c>
      <c r="L80" s="42" t="s">
        <v>204</v>
      </c>
      <c r="M80" s="42" t="s">
        <v>143</v>
      </c>
      <c r="N80" s="63"/>
      <c r="O80" s="29"/>
      <c r="P80" s="30">
        <f t="shared" si="8"/>
        <v>0</v>
      </c>
      <c r="Q80" s="30">
        <f>SUM(P3:P79)</f>
        <v>0</v>
      </c>
      <c r="R80" s="30"/>
      <c r="S80" s="30"/>
      <c r="T80" s="17"/>
    </row>
    <row r="81" spans="1:20" ht="25.5" customHeight="1" thickBot="1" x14ac:dyDescent="0.25">
      <c r="A81" s="210"/>
      <c r="B81" s="167"/>
      <c r="C81" s="170"/>
      <c r="D81" s="170"/>
      <c r="E81" s="170"/>
      <c r="F81" s="224"/>
      <c r="G81" s="174" t="s">
        <v>138</v>
      </c>
      <c r="H81" s="175" t="s">
        <v>138</v>
      </c>
      <c r="I81" s="176" t="s">
        <v>138</v>
      </c>
      <c r="J81" s="79">
        <f>SUM(G3:G79)</f>
        <v>85</v>
      </c>
      <c r="K81" s="80">
        <f>SUM(I3:I79)</f>
        <v>0</v>
      </c>
      <c r="L81" s="80">
        <f>ROUND(K81*4%,2)</f>
        <v>0</v>
      </c>
      <c r="M81" s="80">
        <f>SUBTOTAL(9,K81:L81)</f>
        <v>0</v>
      </c>
      <c r="N81" s="63"/>
      <c r="O81" s="29"/>
      <c r="P81" s="30">
        <f t="shared" si="8"/>
        <v>0</v>
      </c>
      <c r="Q81" s="30"/>
      <c r="R81" s="30"/>
      <c r="S81" s="30"/>
      <c r="T81" s="17"/>
    </row>
    <row r="82" spans="1:20" ht="24" hidden="1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7">
        <v>4</v>
      </c>
      <c r="G82" s="59">
        <f>ΣΥΝΟΛΑ!V82</f>
        <v>0</v>
      </c>
      <c r="H82" s="125">
        <f>ΣΥΝΟΛΑ!AC82</f>
        <v>0</v>
      </c>
      <c r="I82" s="61">
        <f t="shared" ref="I82:I139" si="9">ROUND(G82*H82,2)</f>
        <v>0</v>
      </c>
      <c r="J82" s="62"/>
      <c r="K82" s="63"/>
      <c r="L82" s="63"/>
      <c r="M82" s="63"/>
      <c r="N82" s="69"/>
      <c r="O82" s="29">
        <f t="shared" ref="O82:O122" si="10">(F82*H82)+ROUND(F82*H82*9%,2)</f>
        <v>0</v>
      </c>
      <c r="P82" s="30">
        <f t="shared" si="8"/>
        <v>0</v>
      </c>
      <c r="Q82" s="30"/>
      <c r="R82" s="30"/>
      <c r="S82" s="30"/>
      <c r="T82" s="126"/>
    </row>
    <row r="83" spans="1:20" hidden="1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7">
        <v>5</v>
      </c>
      <c r="G83" s="59">
        <f>ΣΥΝΟΛΑ!V83</f>
        <v>0</v>
      </c>
      <c r="H83" s="125">
        <f>ΣΥΝΟΛΑ!AC83</f>
        <v>0</v>
      </c>
      <c r="I83" s="61">
        <f t="shared" si="9"/>
        <v>0</v>
      </c>
      <c r="J83" s="62"/>
      <c r="K83" s="63"/>
      <c r="L83" s="63"/>
      <c r="M83" s="63"/>
      <c r="N83" s="69"/>
      <c r="O83" s="29">
        <f t="shared" si="10"/>
        <v>0</v>
      </c>
      <c r="P83" s="30">
        <f t="shared" si="8"/>
        <v>0</v>
      </c>
      <c r="Q83" s="30"/>
      <c r="R83" s="30"/>
      <c r="S83" s="30"/>
      <c r="T83" s="126"/>
    </row>
    <row r="84" spans="1:20" hidden="1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7">
        <v>6</v>
      </c>
      <c r="G84" s="59">
        <f>ΣΥΝΟΛΑ!V84</f>
        <v>0</v>
      </c>
      <c r="H84" s="125">
        <f>ΣΥΝΟΛΑ!AC84</f>
        <v>0</v>
      </c>
      <c r="I84" s="61">
        <f t="shared" si="9"/>
        <v>0</v>
      </c>
      <c r="J84" s="62"/>
      <c r="K84" s="63"/>
      <c r="L84" s="63"/>
      <c r="M84" s="64"/>
      <c r="N84" s="69"/>
      <c r="O84" s="29">
        <f t="shared" si="10"/>
        <v>0</v>
      </c>
      <c r="P84" s="30">
        <f t="shared" si="8"/>
        <v>0</v>
      </c>
      <c r="Q84" s="30"/>
      <c r="R84" s="30"/>
      <c r="S84" s="30"/>
      <c r="T84" s="126"/>
    </row>
    <row r="85" spans="1:20" ht="24" hidden="1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7">
        <v>7</v>
      </c>
      <c r="G85" s="59">
        <f>ΣΥΝΟΛΑ!V85</f>
        <v>0</v>
      </c>
      <c r="H85" s="125">
        <f>ΣΥΝΟΛΑ!AC85</f>
        <v>0</v>
      </c>
      <c r="I85" s="61">
        <f t="shared" si="9"/>
        <v>0</v>
      </c>
      <c r="J85" s="62"/>
      <c r="K85" s="63"/>
      <c r="L85" s="63"/>
      <c r="M85" s="63"/>
      <c r="N85" s="69"/>
      <c r="O85" s="29">
        <f t="shared" si="10"/>
        <v>0</v>
      </c>
      <c r="P85" s="30">
        <f t="shared" si="8"/>
        <v>0</v>
      </c>
      <c r="Q85" s="30"/>
      <c r="R85" s="30"/>
      <c r="S85" s="30"/>
      <c r="T85" s="126"/>
    </row>
    <row r="86" spans="1:20" ht="24" hidden="1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7">
        <v>8</v>
      </c>
      <c r="G86" s="59">
        <f>ΣΥΝΟΛΑ!V86</f>
        <v>0</v>
      </c>
      <c r="H86" s="125">
        <f>ΣΥΝΟΛΑ!AC86</f>
        <v>0</v>
      </c>
      <c r="I86" s="61">
        <f t="shared" si="9"/>
        <v>0</v>
      </c>
      <c r="J86" s="62"/>
      <c r="K86" s="63"/>
      <c r="L86" s="63"/>
      <c r="M86" s="63"/>
      <c r="N86" s="69"/>
      <c r="O86" s="29">
        <f t="shared" si="10"/>
        <v>0</v>
      </c>
      <c r="P86" s="30">
        <f t="shared" si="8"/>
        <v>0</v>
      </c>
      <c r="Q86" s="30"/>
      <c r="R86" s="30"/>
      <c r="S86" s="30"/>
      <c r="T86" s="126"/>
    </row>
    <row r="87" spans="1:20" ht="24" hidden="1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7">
        <v>9</v>
      </c>
      <c r="G87" s="59">
        <f>ΣΥΝΟΛΑ!V87</f>
        <v>0</v>
      </c>
      <c r="H87" s="125">
        <f>ΣΥΝΟΛΑ!AC87</f>
        <v>0</v>
      </c>
      <c r="I87" s="61">
        <f t="shared" si="9"/>
        <v>0</v>
      </c>
      <c r="J87" s="62"/>
      <c r="K87" s="63"/>
      <c r="L87" s="63"/>
      <c r="M87" s="63"/>
      <c r="N87" s="69"/>
      <c r="O87" s="29">
        <f t="shared" si="10"/>
        <v>0</v>
      </c>
      <c r="P87" s="30">
        <f t="shared" si="8"/>
        <v>0</v>
      </c>
      <c r="Q87" s="30"/>
      <c r="R87" s="30"/>
      <c r="S87" s="30"/>
      <c r="T87" s="126"/>
    </row>
    <row r="88" spans="1:20" hidden="1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7">
        <v>10</v>
      </c>
      <c r="G88" s="59">
        <f>ΣΥΝΟΛΑ!V88</f>
        <v>0</v>
      </c>
      <c r="H88" s="125">
        <f>ΣΥΝΟΛΑ!AC88</f>
        <v>0</v>
      </c>
      <c r="I88" s="61">
        <f t="shared" si="9"/>
        <v>0</v>
      </c>
      <c r="J88" s="62"/>
      <c r="K88" s="63"/>
      <c r="L88" s="63"/>
      <c r="M88" s="63"/>
      <c r="N88" s="69"/>
      <c r="O88" s="29">
        <f t="shared" si="10"/>
        <v>0</v>
      </c>
      <c r="P88" s="30">
        <f t="shared" si="8"/>
        <v>0</v>
      </c>
      <c r="Q88" s="30"/>
      <c r="R88" s="30"/>
      <c r="S88" s="30"/>
      <c r="T88" s="126"/>
    </row>
    <row r="89" spans="1:20" hidden="1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7">
        <v>12</v>
      </c>
      <c r="G89" s="59">
        <f>ΣΥΝΟΛΑ!V89</f>
        <v>0</v>
      </c>
      <c r="H89" s="125">
        <f>ΣΥΝΟΛΑ!AC89</f>
        <v>0</v>
      </c>
      <c r="I89" s="61">
        <f t="shared" si="9"/>
        <v>0</v>
      </c>
      <c r="J89" s="62"/>
      <c r="K89" s="63"/>
      <c r="L89" s="63"/>
      <c r="M89" s="63"/>
      <c r="N89" s="69"/>
      <c r="O89" s="29">
        <f t="shared" si="10"/>
        <v>0</v>
      </c>
      <c r="P89" s="30">
        <f t="shared" si="8"/>
        <v>0</v>
      </c>
      <c r="Q89" s="30"/>
      <c r="R89" s="30"/>
      <c r="S89" s="30"/>
      <c r="T89" s="126"/>
    </row>
    <row r="90" spans="1:20" ht="24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7">
        <v>13</v>
      </c>
      <c r="G90" s="59">
        <f>ΣΥΝΟΛΑ!V90</f>
        <v>0</v>
      </c>
      <c r="H90" s="125">
        <f>ΣΥΝΟΛΑ!AC90</f>
        <v>0</v>
      </c>
      <c r="I90" s="61">
        <f t="shared" si="9"/>
        <v>0</v>
      </c>
      <c r="J90" s="62"/>
      <c r="K90" s="63"/>
      <c r="L90" s="63"/>
      <c r="M90" s="64"/>
      <c r="N90" s="65"/>
      <c r="O90" s="29">
        <f t="shared" si="10"/>
        <v>0</v>
      </c>
      <c r="P90" s="30">
        <f t="shared" si="8"/>
        <v>0</v>
      </c>
      <c r="Q90" s="30"/>
      <c r="R90" s="30"/>
      <c r="S90" s="30"/>
      <c r="T90" s="127"/>
    </row>
    <row r="91" spans="1:20" ht="24" hidden="1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7">
        <v>14</v>
      </c>
      <c r="G91" s="59">
        <f>ΣΥΝΟΛΑ!V91</f>
        <v>0</v>
      </c>
      <c r="H91" s="125">
        <f>ΣΥΝΟΛΑ!AC91</f>
        <v>0</v>
      </c>
      <c r="I91" s="61">
        <f t="shared" si="9"/>
        <v>0</v>
      </c>
      <c r="J91" s="62"/>
      <c r="K91" s="63"/>
      <c r="L91" s="63"/>
      <c r="M91" s="63"/>
      <c r="N91" s="69"/>
      <c r="O91" s="29">
        <f t="shared" si="10"/>
        <v>0</v>
      </c>
      <c r="P91" s="30">
        <f t="shared" si="8"/>
        <v>0</v>
      </c>
      <c r="Q91" s="30"/>
      <c r="R91" s="30"/>
      <c r="S91" s="30"/>
      <c r="T91" s="126"/>
    </row>
    <row r="92" spans="1:20" ht="24" hidden="1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7">
        <v>15</v>
      </c>
      <c r="G92" s="59">
        <f>ΣΥΝΟΛΑ!V92</f>
        <v>0</v>
      </c>
      <c r="H92" s="125">
        <f>ΣΥΝΟΛΑ!AC92</f>
        <v>0</v>
      </c>
      <c r="I92" s="61">
        <f t="shared" si="9"/>
        <v>0</v>
      </c>
      <c r="J92" s="62"/>
      <c r="K92" s="63"/>
      <c r="L92" s="63"/>
      <c r="M92" s="63"/>
      <c r="N92" s="69"/>
      <c r="O92" s="29">
        <f t="shared" si="10"/>
        <v>0</v>
      </c>
      <c r="P92" s="30">
        <f t="shared" ref="P92:P123" si="11">SUM(O92:O92)</f>
        <v>0</v>
      </c>
      <c r="Q92" s="30"/>
      <c r="R92" s="30"/>
      <c r="S92" s="30"/>
      <c r="T92" s="126"/>
    </row>
    <row r="93" spans="1:20" hidden="1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7">
        <v>16</v>
      </c>
      <c r="G93" s="59">
        <f>ΣΥΝΟΛΑ!V93</f>
        <v>0</v>
      </c>
      <c r="H93" s="125">
        <f>ΣΥΝΟΛΑ!AC93</f>
        <v>0</v>
      </c>
      <c r="I93" s="61">
        <f t="shared" si="9"/>
        <v>0</v>
      </c>
      <c r="J93" s="62"/>
      <c r="K93" s="63"/>
      <c r="L93" s="63"/>
      <c r="M93" s="64"/>
      <c r="N93" s="69"/>
      <c r="O93" s="29">
        <f t="shared" si="10"/>
        <v>0</v>
      </c>
      <c r="P93" s="30">
        <f t="shared" si="11"/>
        <v>0</v>
      </c>
      <c r="Q93" s="30"/>
      <c r="R93" s="30"/>
      <c r="S93" s="30"/>
      <c r="T93" s="126"/>
    </row>
    <row r="94" spans="1:20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7">
        <v>17</v>
      </c>
      <c r="G94" s="59">
        <f>ΣΥΝΟΛΑ!V94</f>
        <v>0</v>
      </c>
      <c r="H94" s="125">
        <f>ΣΥΝΟΛΑ!AC94</f>
        <v>0</v>
      </c>
      <c r="I94" s="61">
        <f t="shared" si="9"/>
        <v>0</v>
      </c>
      <c r="J94" s="62"/>
      <c r="K94" s="63"/>
      <c r="L94" s="63"/>
      <c r="M94" s="64"/>
      <c r="N94" s="69"/>
      <c r="O94" s="29">
        <f t="shared" si="10"/>
        <v>0</v>
      </c>
      <c r="P94" s="30">
        <f t="shared" si="11"/>
        <v>0</v>
      </c>
      <c r="Q94" s="30"/>
      <c r="R94" s="30"/>
      <c r="S94" s="30"/>
      <c r="T94" s="126"/>
    </row>
    <row r="95" spans="1:20" ht="24" hidden="1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7">
        <v>18</v>
      </c>
      <c r="G95" s="59">
        <f>ΣΥΝΟΛΑ!V95</f>
        <v>0</v>
      </c>
      <c r="H95" s="125">
        <f>ΣΥΝΟΛΑ!AC95</f>
        <v>0</v>
      </c>
      <c r="I95" s="61">
        <f t="shared" si="9"/>
        <v>0</v>
      </c>
      <c r="J95" s="62"/>
      <c r="K95" s="63"/>
      <c r="L95" s="63"/>
      <c r="M95" s="64"/>
      <c r="N95" s="69"/>
      <c r="O95" s="29">
        <f t="shared" si="10"/>
        <v>0</v>
      </c>
      <c r="P95" s="30">
        <f t="shared" si="11"/>
        <v>0</v>
      </c>
      <c r="Q95" s="30"/>
      <c r="R95" s="30"/>
      <c r="S95" s="30"/>
      <c r="T95" s="126"/>
    </row>
    <row r="96" spans="1:20" ht="24" hidden="1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7">
        <v>19</v>
      </c>
      <c r="G96" s="59">
        <f>ΣΥΝΟΛΑ!V96</f>
        <v>0</v>
      </c>
      <c r="H96" s="125">
        <f>ΣΥΝΟΛΑ!AC96</f>
        <v>0</v>
      </c>
      <c r="I96" s="61">
        <f t="shared" si="9"/>
        <v>0</v>
      </c>
      <c r="J96" s="62"/>
      <c r="K96" s="63"/>
      <c r="L96" s="63"/>
      <c r="M96" s="64"/>
      <c r="N96" s="69"/>
      <c r="O96" s="29">
        <f t="shared" si="10"/>
        <v>0</v>
      </c>
      <c r="P96" s="30">
        <f t="shared" si="11"/>
        <v>0</v>
      </c>
      <c r="Q96" s="30"/>
      <c r="R96" s="30"/>
      <c r="S96" s="30"/>
      <c r="T96" s="126"/>
    </row>
    <row r="97" spans="1:20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7">
        <v>20</v>
      </c>
      <c r="G97" s="59">
        <f>ΣΥΝΟΛΑ!V97</f>
        <v>0</v>
      </c>
      <c r="H97" s="125">
        <f>ΣΥΝΟΛΑ!AC97</f>
        <v>0</v>
      </c>
      <c r="I97" s="61">
        <f t="shared" si="9"/>
        <v>0</v>
      </c>
      <c r="J97" s="62"/>
      <c r="K97" s="63"/>
      <c r="L97" s="63"/>
      <c r="M97" s="64"/>
      <c r="N97" s="69"/>
      <c r="O97" s="29">
        <f t="shared" si="10"/>
        <v>0</v>
      </c>
      <c r="P97" s="30">
        <f t="shared" si="11"/>
        <v>0</v>
      </c>
      <c r="Q97" s="30"/>
      <c r="R97" s="30"/>
      <c r="S97" s="30"/>
      <c r="T97" s="126"/>
    </row>
    <row r="98" spans="1:20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7">
        <v>21</v>
      </c>
      <c r="G98" s="59">
        <f>ΣΥΝΟΛΑ!V98</f>
        <v>0</v>
      </c>
      <c r="H98" s="125">
        <f>ΣΥΝΟΛΑ!AC98</f>
        <v>0</v>
      </c>
      <c r="I98" s="61">
        <f t="shared" si="9"/>
        <v>0</v>
      </c>
      <c r="J98" s="62"/>
      <c r="K98" s="63"/>
      <c r="L98" s="63"/>
      <c r="M98" s="64"/>
      <c r="N98" s="69"/>
      <c r="O98" s="29">
        <f t="shared" si="10"/>
        <v>0</v>
      </c>
      <c r="P98" s="30">
        <f t="shared" si="11"/>
        <v>0</v>
      </c>
      <c r="Q98" s="30"/>
      <c r="R98" s="30"/>
      <c r="S98" s="30"/>
      <c r="T98" s="126"/>
    </row>
    <row r="99" spans="1:20" ht="24" hidden="1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7">
        <v>22</v>
      </c>
      <c r="G99" s="59">
        <f>ΣΥΝΟΛΑ!V99</f>
        <v>0</v>
      </c>
      <c r="H99" s="125">
        <f>ΣΥΝΟΛΑ!AC99</f>
        <v>0</v>
      </c>
      <c r="I99" s="61">
        <f t="shared" si="9"/>
        <v>0</v>
      </c>
      <c r="J99" s="62"/>
      <c r="K99" s="63"/>
      <c r="L99" s="63"/>
      <c r="M99" s="64"/>
      <c r="N99" s="69"/>
      <c r="O99" s="29">
        <f t="shared" si="10"/>
        <v>0</v>
      </c>
      <c r="P99" s="30">
        <f t="shared" si="11"/>
        <v>0</v>
      </c>
      <c r="Q99" s="30"/>
      <c r="R99" s="30"/>
      <c r="S99" s="30"/>
      <c r="T99" s="126"/>
    </row>
    <row r="100" spans="1:20" ht="24" hidden="1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7">
        <v>23</v>
      </c>
      <c r="G100" s="59">
        <f>ΣΥΝΟΛΑ!V100</f>
        <v>0</v>
      </c>
      <c r="H100" s="125">
        <f>ΣΥΝΟΛΑ!AC100</f>
        <v>0</v>
      </c>
      <c r="I100" s="61">
        <f t="shared" si="9"/>
        <v>0</v>
      </c>
      <c r="J100" s="62"/>
      <c r="K100" s="63"/>
      <c r="L100" s="63"/>
      <c r="M100" s="64"/>
      <c r="N100" s="69"/>
      <c r="O100" s="29">
        <f t="shared" si="10"/>
        <v>0</v>
      </c>
      <c r="P100" s="30">
        <f t="shared" si="11"/>
        <v>0</v>
      </c>
      <c r="Q100" s="30"/>
      <c r="R100" s="30"/>
      <c r="S100" s="30"/>
      <c r="T100" s="126"/>
    </row>
    <row r="101" spans="1:20" hidden="1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7">
        <v>24</v>
      </c>
      <c r="G101" s="59">
        <f>ΣΥΝΟΛΑ!V101</f>
        <v>0</v>
      </c>
      <c r="H101" s="125">
        <f>ΣΥΝΟΛΑ!AC101</f>
        <v>0</v>
      </c>
      <c r="I101" s="61">
        <f t="shared" si="9"/>
        <v>0</v>
      </c>
      <c r="J101" s="62"/>
      <c r="K101" s="63"/>
      <c r="L101" s="63"/>
      <c r="M101" s="64"/>
      <c r="N101" s="69"/>
      <c r="O101" s="29">
        <f t="shared" si="10"/>
        <v>0</v>
      </c>
      <c r="P101" s="30">
        <f t="shared" si="11"/>
        <v>0</v>
      </c>
      <c r="Q101" s="30"/>
      <c r="R101" s="30"/>
      <c r="S101" s="30"/>
      <c r="T101" s="126"/>
    </row>
    <row r="102" spans="1:20" hidden="1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7">
        <v>25</v>
      </c>
      <c r="G102" s="59">
        <f>ΣΥΝΟΛΑ!V102</f>
        <v>0</v>
      </c>
      <c r="H102" s="125">
        <f>ΣΥΝΟΛΑ!AC102</f>
        <v>0</v>
      </c>
      <c r="I102" s="61">
        <f t="shared" si="9"/>
        <v>0</v>
      </c>
      <c r="J102" s="62"/>
      <c r="K102" s="63"/>
      <c r="L102" s="63"/>
      <c r="M102" s="64"/>
      <c r="N102" s="69"/>
      <c r="O102" s="29">
        <f t="shared" si="10"/>
        <v>0</v>
      </c>
      <c r="P102" s="30">
        <f t="shared" si="11"/>
        <v>0</v>
      </c>
      <c r="Q102" s="30"/>
      <c r="R102" s="30"/>
      <c r="S102" s="30"/>
      <c r="T102" s="126"/>
    </row>
    <row r="103" spans="1:20" hidden="1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7">
        <v>26</v>
      </c>
      <c r="G103" s="59">
        <f>ΣΥΝΟΛΑ!V103</f>
        <v>0</v>
      </c>
      <c r="H103" s="125">
        <f>ΣΥΝΟΛΑ!AC103</f>
        <v>0</v>
      </c>
      <c r="I103" s="61">
        <f t="shared" si="9"/>
        <v>0</v>
      </c>
      <c r="J103" s="62"/>
      <c r="K103" s="63"/>
      <c r="L103" s="63"/>
      <c r="M103" s="64"/>
      <c r="N103" s="69"/>
      <c r="O103" s="29">
        <f t="shared" si="10"/>
        <v>0</v>
      </c>
      <c r="P103" s="30">
        <f t="shared" si="11"/>
        <v>0</v>
      </c>
      <c r="Q103" s="30"/>
      <c r="R103" s="30"/>
      <c r="S103" s="30"/>
      <c r="T103" s="126"/>
    </row>
    <row r="104" spans="1:20" hidden="1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7">
        <v>27</v>
      </c>
      <c r="G104" s="59">
        <f>ΣΥΝΟΛΑ!V104</f>
        <v>0</v>
      </c>
      <c r="H104" s="125">
        <f>ΣΥΝΟΛΑ!AC104</f>
        <v>0</v>
      </c>
      <c r="I104" s="61">
        <f t="shared" si="9"/>
        <v>0</v>
      </c>
      <c r="J104" s="62"/>
      <c r="K104" s="63"/>
      <c r="L104" s="63"/>
      <c r="M104" s="64"/>
      <c r="N104" s="69"/>
      <c r="O104" s="29">
        <f t="shared" si="10"/>
        <v>0</v>
      </c>
      <c r="P104" s="30">
        <f t="shared" si="11"/>
        <v>0</v>
      </c>
      <c r="Q104" s="30"/>
      <c r="R104" s="30"/>
      <c r="S104" s="30"/>
      <c r="T104" s="126"/>
    </row>
    <row r="105" spans="1:20" hidden="1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7">
        <v>28</v>
      </c>
      <c r="G105" s="59">
        <f>ΣΥΝΟΛΑ!V105</f>
        <v>0</v>
      </c>
      <c r="H105" s="125">
        <f>ΣΥΝΟΛΑ!AC105</f>
        <v>0</v>
      </c>
      <c r="I105" s="61">
        <f t="shared" si="9"/>
        <v>0</v>
      </c>
      <c r="J105" s="62"/>
      <c r="K105" s="63"/>
      <c r="L105" s="63"/>
      <c r="M105" s="64"/>
      <c r="N105" s="69"/>
      <c r="O105" s="29">
        <f t="shared" si="10"/>
        <v>0</v>
      </c>
      <c r="P105" s="30">
        <f t="shared" si="11"/>
        <v>0</v>
      </c>
      <c r="Q105" s="30"/>
      <c r="R105" s="30"/>
      <c r="S105" s="30"/>
      <c r="T105" s="126"/>
    </row>
    <row r="106" spans="1:20" hidden="1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7">
        <v>29</v>
      </c>
      <c r="G106" s="59">
        <f>ΣΥΝΟΛΑ!V106</f>
        <v>0</v>
      </c>
      <c r="H106" s="125">
        <f>ΣΥΝΟΛΑ!AC106</f>
        <v>0</v>
      </c>
      <c r="I106" s="61">
        <f t="shared" si="9"/>
        <v>0</v>
      </c>
      <c r="J106" s="62"/>
      <c r="K106" s="63"/>
      <c r="L106" s="63"/>
      <c r="M106" s="64"/>
      <c r="N106" s="69"/>
      <c r="O106" s="29">
        <f t="shared" si="10"/>
        <v>0</v>
      </c>
      <c r="P106" s="30">
        <f t="shared" si="11"/>
        <v>0</v>
      </c>
      <c r="Q106" s="30"/>
      <c r="R106" s="30"/>
      <c r="S106" s="30"/>
      <c r="T106" s="126"/>
    </row>
    <row r="107" spans="1:20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7">
        <v>30</v>
      </c>
      <c r="G107" s="59">
        <f>ΣΥΝΟΛΑ!V107</f>
        <v>0</v>
      </c>
      <c r="H107" s="125">
        <f>ΣΥΝΟΛΑ!AC107</f>
        <v>0</v>
      </c>
      <c r="I107" s="61">
        <f t="shared" si="9"/>
        <v>0</v>
      </c>
      <c r="J107" s="62"/>
      <c r="K107" s="63"/>
      <c r="L107" s="63"/>
      <c r="M107" s="64"/>
      <c r="N107" s="69"/>
      <c r="O107" s="29">
        <f t="shared" si="10"/>
        <v>0</v>
      </c>
      <c r="P107" s="30">
        <f t="shared" si="11"/>
        <v>0</v>
      </c>
      <c r="Q107" s="30"/>
      <c r="R107" s="30"/>
      <c r="S107" s="30"/>
      <c r="T107" s="126"/>
    </row>
    <row r="108" spans="1:20" hidden="1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7">
        <v>31</v>
      </c>
      <c r="G108" s="59">
        <f>ΣΥΝΟΛΑ!V108</f>
        <v>0</v>
      </c>
      <c r="H108" s="125">
        <f>ΣΥΝΟΛΑ!AC108</f>
        <v>0</v>
      </c>
      <c r="I108" s="61">
        <f t="shared" si="9"/>
        <v>0</v>
      </c>
      <c r="J108" s="62"/>
      <c r="K108" s="63"/>
      <c r="L108" s="63"/>
      <c r="M108" s="63"/>
      <c r="N108" s="69"/>
      <c r="O108" s="29">
        <f t="shared" si="10"/>
        <v>0</v>
      </c>
      <c r="P108" s="30">
        <f t="shared" si="11"/>
        <v>0</v>
      </c>
      <c r="Q108" s="30"/>
      <c r="R108" s="30"/>
      <c r="S108" s="30"/>
      <c r="T108" s="126"/>
    </row>
    <row r="109" spans="1:20" hidden="1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7">
        <v>32</v>
      </c>
      <c r="G109" s="59">
        <f>ΣΥΝΟΛΑ!V109</f>
        <v>0</v>
      </c>
      <c r="H109" s="125">
        <f>ΣΥΝΟΛΑ!AC109</f>
        <v>0</v>
      </c>
      <c r="I109" s="61">
        <f t="shared" si="9"/>
        <v>0</v>
      </c>
      <c r="J109" s="62"/>
      <c r="K109" s="63"/>
      <c r="L109" s="63"/>
      <c r="M109" s="64"/>
      <c r="N109" s="69"/>
      <c r="O109" s="29">
        <f t="shared" si="10"/>
        <v>0</v>
      </c>
      <c r="P109" s="30">
        <f t="shared" si="11"/>
        <v>0</v>
      </c>
      <c r="Q109" s="30"/>
      <c r="R109" s="30"/>
      <c r="S109" s="30"/>
      <c r="T109" s="126"/>
    </row>
    <row r="110" spans="1:20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7">
        <v>33</v>
      </c>
      <c r="G110" s="59">
        <f>ΣΥΝΟΛΑ!V110</f>
        <v>0</v>
      </c>
      <c r="H110" s="125">
        <f>ΣΥΝΟΛΑ!AC110</f>
        <v>0</v>
      </c>
      <c r="I110" s="61">
        <f t="shared" si="9"/>
        <v>0</v>
      </c>
      <c r="J110" s="62"/>
      <c r="K110" s="63"/>
      <c r="L110" s="63"/>
      <c r="M110" s="64"/>
      <c r="N110" s="69"/>
      <c r="O110" s="29">
        <f t="shared" si="10"/>
        <v>0</v>
      </c>
      <c r="P110" s="30">
        <f t="shared" si="11"/>
        <v>0</v>
      </c>
      <c r="Q110" s="30"/>
      <c r="R110" s="30"/>
      <c r="S110" s="30"/>
      <c r="T110" s="126"/>
    </row>
    <row r="111" spans="1:20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7">
        <v>34</v>
      </c>
      <c r="G111" s="59">
        <f>ΣΥΝΟΛΑ!V111</f>
        <v>0</v>
      </c>
      <c r="H111" s="125">
        <f>ΣΥΝΟΛΑ!AC111</f>
        <v>0</v>
      </c>
      <c r="I111" s="61">
        <f t="shared" si="9"/>
        <v>0</v>
      </c>
      <c r="J111" s="62"/>
      <c r="K111" s="63"/>
      <c r="L111" s="63"/>
      <c r="M111" s="64"/>
      <c r="N111" s="69"/>
      <c r="O111" s="29">
        <f t="shared" si="10"/>
        <v>0</v>
      </c>
      <c r="P111" s="30">
        <f t="shared" si="11"/>
        <v>0</v>
      </c>
      <c r="Q111" s="30"/>
      <c r="R111" s="30"/>
      <c r="S111" s="30"/>
      <c r="T111" s="126"/>
    </row>
    <row r="112" spans="1:20" ht="24" hidden="1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7">
        <v>35</v>
      </c>
      <c r="G112" s="59">
        <f>ΣΥΝΟΛΑ!V112</f>
        <v>0</v>
      </c>
      <c r="H112" s="125">
        <f>ΣΥΝΟΛΑ!AC112</f>
        <v>0</v>
      </c>
      <c r="I112" s="61">
        <f t="shared" si="9"/>
        <v>0</v>
      </c>
      <c r="J112" s="62"/>
      <c r="K112" s="63"/>
      <c r="L112" s="63"/>
      <c r="M112" s="64"/>
      <c r="N112" s="69"/>
      <c r="O112" s="29">
        <f t="shared" si="10"/>
        <v>0</v>
      </c>
      <c r="P112" s="30">
        <f t="shared" si="11"/>
        <v>0</v>
      </c>
      <c r="Q112" s="30"/>
      <c r="R112" s="30"/>
      <c r="S112" s="30"/>
      <c r="T112" s="126"/>
    </row>
    <row r="113" spans="1:20" hidden="1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7">
        <v>36</v>
      </c>
      <c r="G113" s="59">
        <f>ΣΥΝΟΛΑ!V113</f>
        <v>0</v>
      </c>
      <c r="H113" s="125">
        <f>ΣΥΝΟΛΑ!AC113</f>
        <v>0</v>
      </c>
      <c r="I113" s="61">
        <f t="shared" si="9"/>
        <v>0</v>
      </c>
      <c r="J113" s="62"/>
      <c r="K113" s="63"/>
      <c r="L113" s="63"/>
      <c r="M113" s="64"/>
      <c r="N113" s="69"/>
      <c r="O113" s="29">
        <f t="shared" si="10"/>
        <v>0</v>
      </c>
      <c r="P113" s="30">
        <f t="shared" si="11"/>
        <v>0</v>
      </c>
      <c r="Q113" s="30"/>
      <c r="R113" s="30"/>
      <c r="S113" s="30"/>
      <c r="T113" s="126"/>
    </row>
    <row r="114" spans="1:20" hidden="1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7">
        <v>37</v>
      </c>
      <c r="G114" s="59">
        <f>ΣΥΝΟΛΑ!V114</f>
        <v>0</v>
      </c>
      <c r="H114" s="125">
        <f>ΣΥΝΟΛΑ!AC114</f>
        <v>0</v>
      </c>
      <c r="I114" s="61">
        <f t="shared" si="9"/>
        <v>0</v>
      </c>
      <c r="J114" s="62"/>
      <c r="K114" s="63"/>
      <c r="L114" s="63"/>
      <c r="M114" s="64"/>
      <c r="N114" s="69"/>
      <c r="O114" s="29">
        <f t="shared" si="10"/>
        <v>0</v>
      </c>
      <c r="P114" s="30">
        <f t="shared" si="11"/>
        <v>0</v>
      </c>
      <c r="Q114" s="30"/>
      <c r="R114" s="30"/>
      <c r="S114" s="30"/>
      <c r="T114" s="126"/>
    </row>
    <row r="115" spans="1:20" ht="24" hidden="1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7">
        <v>38</v>
      </c>
      <c r="G115" s="59">
        <f>ΣΥΝΟΛΑ!V115</f>
        <v>0</v>
      </c>
      <c r="H115" s="125">
        <f>ΣΥΝΟΛΑ!AC115</f>
        <v>0</v>
      </c>
      <c r="I115" s="61">
        <f t="shared" si="9"/>
        <v>0</v>
      </c>
      <c r="J115" s="62"/>
      <c r="K115" s="63"/>
      <c r="L115" s="63"/>
      <c r="M115" s="64"/>
      <c r="N115" s="69"/>
      <c r="O115" s="29">
        <f t="shared" si="10"/>
        <v>0</v>
      </c>
      <c r="P115" s="30">
        <f t="shared" si="11"/>
        <v>0</v>
      </c>
      <c r="Q115" s="30"/>
      <c r="R115" s="30"/>
      <c r="S115" s="30"/>
      <c r="T115" s="126"/>
    </row>
    <row r="116" spans="1:20" hidden="1" x14ac:dyDescent="0.2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7">
        <v>39</v>
      </c>
      <c r="G116" s="59">
        <f>ΣΥΝΟΛΑ!V116</f>
        <v>0</v>
      </c>
      <c r="H116" s="125">
        <f>ΣΥΝΟΛΑ!AC116</f>
        <v>0</v>
      </c>
      <c r="I116" s="61">
        <f t="shared" si="9"/>
        <v>0</v>
      </c>
      <c r="J116" s="62"/>
      <c r="K116" s="63"/>
      <c r="L116" s="63"/>
      <c r="M116" s="64"/>
      <c r="N116" s="69"/>
      <c r="O116" s="29">
        <f t="shared" si="10"/>
        <v>0</v>
      </c>
      <c r="P116" s="30">
        <f t="shared" si="11"/>
        <v>0</v>
      </c>
      <c r="Q116" s="30"/>
      <c r="R116" s="30"/>
      <c r="S116" s="30"/>
      <c r="T116" s="126"/>
    </row>
    <row r="117" spans="1:20" ht="24" hidden="1" x14ac:dyDescent="0.2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7">
        <v>40</v>
      </c>
      <c r="G117" s="59">
        <f>ΣΥΝΟΛΑ!V117</f>
        <v>0</v>
      </c>
      <c r="H117" s="125">
        <f>ΣΥΝΟΛΑ!AC117</f>
        <v>0</v>
      </c>
      <c r="I117" s="61">
        <f t="shared" si="9"/>
        <v>0</v>
      </c>
      <c r="J117" s="62"/>
      <c r="K117" s="63"/>
      <c r="L117" s="63"/>
      <c r="M117" s="64"/>
      <c r="N117" s="69"/>
      <c r="O117" s="29">
        <f t="shared" si="10"/>
        <v>0</v>
      </c>
      <c r="P117" s="30">
        <f t="shared" si="11"/>
        <v>0</v>
      </c>
      <c r="Q117" s="30"/>
      <c r="R117" s="30"/>
      <c r="S117" s="30"/>
      <c r="T117" s="126"/>
    </row>
    <row r="118" spans="1:20" ht="24" hidden="1" x14ac:dyDescent="0.2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7">
        <v>41</v>
      </c>
      <c r="G118" s="59">
        <f>ΣΥΝΟΛΑ!V118</f>
        <v>0</v>
      </c>
      <c r="H118" s="125">
        <f>ΣΥΝΟΛΑ!AC118</f>
        <v>0</v>
      </c>
      <c r="I118" s="61">
        <f t="shared" si="9"/>
        <v>0</v>
      </c>
      <c r="J118" s="62"/>
      <c r="K118" s="63"/>
      <c r="L118" s="63"/>
      <c r="M118" s="64"/>
      <c r="N118" s="69"/>
      <c r="O118" s="29">
        <f t="shared" si="10"/>
        <v>0</v>
      </c>
      <c r="P118" s="30">
        <f t="shared" si="11"/>
        <v>0</v>
      </c>
      <c r="Q118" s="30"/>
      <c r="R118" s="30"/>
      <c r="S118" s="30"/>
      <c r="T118" s="126"/>
    </row>
    <row r="119" spans="1:20" ht="24" hidden="1" x14ac:dyDescent="0.2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7">
        <v>42</v>
      </c>
      <c r="G119" s="59">
        <f>ΣΥΝΟΛΑ!V119</f>
        <v>0</v>
      </c>
      <c r="H119" s="125">
        <f>ΣΥΝΟΛΑ!AC119</f>
        <v>0</v>
      </c>
      <c r="I119" s="61">
        <f t="shared" si="9"/>
        <v>0</v>
      </c>
      <c r="J119" s="62"/>
      <c r="K119" s="63"/>
      <c r="L119" s="63"/>
      <c r="M119" s="63"/>
      <c r="N119" s="69"/>
      <c r="O119" s="29">
        <f t="shared" si="10"/>
        <v>0</v>
      </c>
      <c r="P119" s="30">
        <f t="shared" si="11"/>
        <v>0</v>
      </c>
      <c r="Q119" s="30"/>
      <c r="R119" s="30"/>
      <c r="S119" s="30"/>
      <c r="T119" s="128"/>
    </row>
    <row r="120" spans="1:20" ht="12.75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7">
        <v>43</v>
      </c>
      <c r="G120" s="59">
        <f>ΣΥΝΟΛΑ!V120</f>
        <v>2</v>
      </c>
      <c r="H120" s="125">
        <f>ΣΥΝΟΛΑ!AC120</f>
        <v>0</v>
      </c>
      <c r="I120" s="61">
        <f t="shared" si="9"/>
        <v>0</v>
      </c>
      <c r="J120" s="62"/>
      <c r="K120" s="63"/>
      <c r="L120" s="63"/>
      <c r="M120" s="63"/>
      <c r="N120" s="69"/>
      <c r="O120" s="29">
        <f t="shared" si="10"/>
        <v>0</v>
      </c>
      <c r="P120" s="30">
        <f t="shared" si="11"/>
        <v>0</v>
      </c>
      <c r="Q120" s="30"/>
      <c r="R120" s="30"/>
      <c r="S120" s="30"/>
      <c r="T120" s="128"/>
    </row>
    <row r="121" spans="1:20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7">
        <v>44</v>
      </c>
      <c r="G121" s="59">
        <f>ΣΥΝΟΛΑ!V121</f>
        <v>0</v>
      </c>
      <c r="H121" s="125">
        <f>ΣΥΝΟΛΑ!AC121</f>
        <v>0</v>
      </c>
      <c r="I121" s="61">
        <f t="shared" si="9"/>
        <v>0</v>
      </c>
      <c r="J121" s="62"/>
      <c r="K121" s="63"/>
      <c r="L121" s="63"/>
      <c r="M121" s="64"/>
      <c r="N121" s="69"/>
      <c r="O121" s="29">
        <f t="shared" si="10"/>
        <v>0</v>
      </c>
      <c r="P121" s="30">
        <f t="shared" si="11"/>
        <v>0</v>
      </c>
      <c r="Q121" s="30"/>
      <c r="R121" s="30"/>
      <c r="S121" s="30"/>
      <c r="T121" s="126"/>
    </row>
    <row r="122" spans="1:20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75">
        <v>45</v>
      </c>
      <c r="G122" s="134">
        <f>ΣΥΝΟΛΑ!V122</f>
        <v>0</v>
      </c>
      <c r="H122" s="136">
        <f>ΣΥΝΟΛΑ!AC122</f>
        <v>0</v>
      </c>
      <c r="I122" s="137">
        <f t="shared" si="9"/>
        <v>0</v>
      </c>
      <c r="J122" s="138"/>
      <c r="K122" s="77"/>
      <c r="L122" s="77"/>
      <c r="M122" s="64"/>
      <c r="N122" s="69"/>
      <c r="O122" s="29">
        <f t="shared" si="10"/>
        <v>0</v>
      </c>
      <c r="P122" s="30">
        <f t="shared" si="11"/>
        <v>0</v>
      </c>
      <c r="Q122" s="30"/>
      <c r="R122" s="30"/>
      <c r="S122" s="30"/>
      <c r="T122" s="126"/>
    </row>
    <row r="123" spans="1:20" ht="24.75" thickBot="1" x14ac:dyDescent="0.25">
      <c r="A123" s="209"/>
      <c r="B123" s="164"/>
      <c r="C123" s="169"/>
      <c r="D123" s="169"/>
      <c r="E123" s="169"/>
      <c r="F123" s="216">
        <v>46</v>
      </c>
      <c r="G123" s="171" t="s">
        <v>138</v>
      </c>
      <c r="H123" s="172" t="s">
        <v>138</v>
      </c>
      <c r="I123" s="173" t="s">
        <v>138</v>
      </c>
      <c r="J123" s="42" t="s">
        <v>413</v>
      </c>
      <c r="K123" s="42" t="s">
        <v>174</v>
      </c>
      <c r="L123" s="42" t="s">
        <v>205</v>
      </c>
      <c r="M123" s="42" t="s">
        <v>143</v>
      </c>
      <c r="N123" s="70"/>
      <c r="O123" s="29"/>
      <c r="P123" s="30">
        <f t="shared" si="11"/>
        <v>0</v>
      </c>
      <c r="Q123" s="30">
        <f>SUM(P82:P122)</f>
        <v>0</v>
      </c>
      <c r="R123" s="30"/>
      <c r="S123" s="30"/>
      <c r="T123" s="17"/>
    </row>
    <row r="124" spans="1:20" ht="22.5" customHeight="1" thickBot="1" x14ac:dyDescent="0.25">
      <c r="A124" s="217"/>
      <c r="B124" s="167"/>
      <c r="C124" s="170"/>
      <c r="D124" s="170"/>
      <c r="E124" s="170"/>
      <c r="F124" s="224">
        <v>47</v>
      </c>
      <c r="G124" s="174" t="s">
        <v>138</v>
      </c>
      <c r="H124" s="175" t="s">
        <v>138</v>
      </c>
      <c r="I124" s="176" t="s">
        <v>138</v>
      </c>
      <c r="J124" s="79">
        <f>SUM(G82:G122)</f>
        <v>2</v>
      </c>
      <c r="K124" s="80">
        <f>SUM(I82:I122)</f>
        <v>0</v>
      </c>
      <c r="L124" s="80">
        <f>ROUND(K124*9%,2)</f>
        <v>0</v>
      </c>
      <c r="M124" s="80">
        <f>SUBTOTAL(9,K124:L124)</f>
        <v>0</v>
      </c>
      <c r="N124" s="70"/>
      <c r="O124" s="29"/>
      <c r="P124" s="30">
        <f t="shared" ref="P124:P151" si="12">SUM(O124:O124)</f>
        <v>0</v>
      </c>
      <c r="Q124" s="30"/>
      <c r="R124" s="30"/>
      <c r="S124" s="30"/>
      <c r="T124" s="17"/>
    </row>
    <row r="125" spans="1:20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7">
        <v>49</v>
      </c>
      <c r="G125" s="59">
        <f>ΣΥΝΟΛΑ!V125</f>
        <v>0</v>
      </c>
      <c r="H125" s="125">
        <f>ΣΥΝΟΛΑ!AC125</f>
        <v>0</v>
      </c>
      <c r="I125" s="61">
        <f t="shared" si="9"/>
        <v>0</v>
      </c>
      <c r="J125" s="62"/>
      <c r="K125" s="63"/>
      <c r="L125" s="63"/>
      <c r="M125" s="64"/>
      <c r="N125" s="69"/>
      <c r="O125" s="29">
        <f t="shared" ref="O125:O160" si="13">(F125*H125)+ROUND(F125*H125*17%,2)</f>
        <v>0</v>
      </c>
      <c r="P125" s="30">
        <f t="shared" si="12"/>
        <v>0</v>
      </c>
      <c r="Q125" s="30"/>
      <c r="R125" s="30"/>
      <c r="S125" s="30"/>
      <c r="T125" s="126"/>
    </row>
    <row r="126" spans="1:20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7">
        <v>50</v>
      </c>
      <c r="G126" s="59">
        <f>ΣΥΝΟΛΑ!V126</f>
        <v>0</v>
      </c>
      <c r="H126" s="125">
        <f>ΣΥΝΟΛΑ!AC126</f>
        <v>0</v>
      </c>
      <c r="I126" s="61">
        <f t="shared" si="9"/>
        <v>0</v>
      </c>
      <c r="J126" s="62"/>
      <c r="K126" s="63"/>
      <c r="L126" s="63"/>
      <c r="M126" s="64"/>
      <c r="N126" s="69"/>
      <c r="O126" s="29">
        <f t="shared" si="13"/>
        <v>0</v>
      </c>
      <c r="P126" s="30">
        <f t="shared" si="12"/>
        <v>0</v>
      </c>
      <c r="Q126" s="30"/>
      <c r="R126" s="30"/>
      <c r="S126" s="30"/>
      <c r="T126" s="126"/>
    </row>
    <row r="127" spans="1:20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7">
        <v>51</v>
      </c>
      <c r="G127" s="59">
        <f>ΣΥΝΟΛΑ!V127</f>
        <v>0</v>
      </c>
      <c r="H127" s="125">
        <f>ΣΥΝΟΛΑ!AC127</f>
        <v>0</v>
      </c>
      <c r="I127" s="61">
        <f t="shared" si="9"/>
        <v>0</v>
      </c>
      <c r="J127" s="62"/>
      <c r="K127" s="63"/>
      <c r="L127" s="63"/>
      <c r="M127" s="64"/>
      <c r="N127" s="69"/>
      <c r="O127" s="29">
        <f t="shared" si="13"/>
        <v>0</v>
      </c>
      <c r="P127" s="30">
        <f t="shared" si="12"/>
        <v>0</v>
      </c>
      <c r="Q127" s="30"/>
      <c r="R127" s="30"/>
      <c r="S127" s="30"/>
      <c r="T127" s="126"/>
    </row>
    <row r="128" spans="1:20" ht="24" hidden="1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7">
        <v>52</v>
      </c>
      <c r="G128" s="59">
        <f>ΣΥΝΟΛΑ!V128</f>
        <v>0</v>
      </c>
      <c r="H128" s="125">
        <f>ΣΥΝΟΛΑ!AC128</f>
        <v>0</v>
      </c>
      <c r="I128" s="61">
        <f t="shared" si="9"/>
        <v>0</v>
      </c>
      <c r="J128" s="62"/>
      <c r="K128" s="63"/>
      <c r="L128" s="63"/>
      <c r="M128" s="64"/>
      <c r="N128" s="69"/>
      <c r="O128" s="29">
        <f t="shared" si="13"/>
        <v>0</v>
      </c>
      <c r="P128" s="30">
        <f t="shared" si="12"/>
        <v>0</v>
      </c>
      <c r="Q128" s="30"/>
      <c r="R128" s="30"/>
      <c r="S128" s="30"/>
      <c r="T128" s="126"/>
    </row>
    <row r="129" spans="1:20" hidden="1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7">
        <v>53</v>
      </c>
      <c r="G129" s="59">
        <f>ΣΥΝΟΛΑ!V129</f>
        <v>0</v>
      </c>
      <c r="H129" s="125">
        <f>ΣΥΝΟΛΑ!AC129</f>
        <v>0</v>
      </c>
      <c r="I129" s="61">
        <f t="shared" si="9"/>
        <v>0</v>
      </c>
      <c r="J129" s="62"/>
      <c r="K129" s="63"/>
      <c r="L129" s="63"/>
      <c r="M129" s="64"/>
      <c r="N129" s="69"/>
      <c r="O129" s="29">
        <f t="shared" si="13"/>
        <v>0</v>
      </c>
      <c r="P129" s="30">
        <f t="shared" si="12"/>
        <v>0</v>
      </c>
      <c r="Q129" s="30"/>
      <c r="R129" s="30"/>
      <c r="S129" s="30"/>
      <c r="T129" s="126"/>
    </row>
    <row r="130" spans="1:20" ht="24" hidden="1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7">
        <v>54</v>
      </c>
      <c r="G130" s="59">
        <f>ΣΥΝΟΛΑ!V130</f>
        <v>0</v>
      </c>
      <c r="H130" s="125">
        <f>ΣΥΝΟΛΑ!AC130</f>
        <v>0</v>
      </c>
      <c r="I130" s="61">
        <f t="shared" si="9"/>
        <v>0</v>
      </c>
      <c r="J130" s="62"/>
      <c r="K130" s="63"/>
      <c r="L130" s="63"/>
      <c r="M130" s="63"/>
      <c r="N130" s="69"/>
      <c r="O130" s="29">
        <f t="shared" si="13"/>
        <v>0</v>
      </c>
      <c r="P130" s="30">
        <f t="shared" si="12"/>
        <v>0</v>
      </c>
      <c r="Q130" s="30"/>
      <c r="R130" s="30"/>
      <c r="S130" s="30"/>
      <c r="T130" s="126"/>
    </row>
    <row r="131" spans="1:20" hidden="1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7">
        <v>55</v>
      </c>
      <c r="G131" s="59">
        <f>ΣΥΝΟΛΑ!V131</f>
        <v>0</v>
      </c>
      <c r="H131" s="125">
        <f>ΣΥΝΟΛΑ!AC131</f>
        <v>0</v>
      </c>
      <c r="I131" s="61">
        <f t="shared" si="9"/>
        <v>0</v>
      </c>
      <c r="J131" s="62"/>
      <c r="K131" s="63"/>
      <c r="L131" s="63"/>
      <c r="M131" s="63"/>
      <c r="N131" s="69"/>
      <c r="O131" s="29">
        <f t="shared" si="13"/>
        <v>0</v>
      </c>
      <c r="P131" s="30">
        <f t="shared" si="12"/>
        <v>0</v>
      </c>
      <c r="Q131" s="30"/>
      <c r="R131" s="30"/>
      <c r="S131" s="30"/>
      <c r="T131" s="126"/>
    </row>
    <row r="132" spans="1:20" hidden="1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7">
        <v>56</v>
      </c>
      <c r="G132" s="59">
        <f>ΣΥΝΟΛΑ!V132</f>
        <v>0</v>
      </c>
      <c r="H132" s="125">
        <f>ΣΥΝΟΛΑ!AC132</f>
        <v>0</v>
      </c>
      <c r="I132" s="61">
        <f t="shared" si="9"/>
        <v>0</v>
      </c>
      <c r="J132" s="62"/>
      <c r="K132" s="63"/>
      <c r="L132" s="63"/>
      <c r="M132" s="63"/>
      <c r="N132" s="69"/>
      <c r="O132" s="29">
        <f t="shared" si="13"/>
        <v>0</v>
      </c>
      <c r="P132" s="30">
        <f t="shared" si="12"/>
        <v>0</v>
      </c>
      <c r="Q132" s="30"/>
      <c r="R132" s="30"/>
      <c r="S132" s="30"/>
      <c r="T132" s="126"/>
    </row>
    <row r="133" spans="1:20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7">
        <v>58</v>
      </c>
      <c r="G133" s="59">
        <f>ΣΥΝΟΛΑ!V133</f>
        <v>0</v>
      </c>
      <c r="H133" s="125">
        <f>ΣΥΝΟΛΑ!AC133</f>
        <v>0</v>
      </c>
      <c r="I133" s="61">
        <f t="shared" si="9"/>
        <v>0</v>
      </c>
      <c r="J133" s="62"/>
      <c r="K133" s="63"/>
      <c r="L133" s="63"/>
      <c r="M133" s="64"/>
      <c r="N133" s="69"/>
      <c r="O133" s="29">
        <f t="shared" si="13"/>
        <v>0</v>
      </c>
      <c r="P133" s="30">
        <f t="shared" si="12"/>
        <v>0</v>
      </c>
      <c r="Q133" s="30"/>
      <c r="R133" s="30"/>
      <c r="S133" s="30"/>
      <c r="T133" s="126"/>
    </row>
    <row r="134" spans="1:20" ht="36" hidden="1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7">
        <v>59</v>
      </c>
      <c r="G134" s="59">
        <f>ΣΥΝΟΛΑ!V134</f>
        <v>0</v>
      </c>
      <c r="H134" s="125">
        <f>ΣΥΝΟΛΑ!AC134</f>
        <v>0</v>
      </c>
      <c r="I134" s="61">
        <f t="shared" si="9"/>
        <v>0</v>
      </c>
      <c r="J134" s="62"/>
      <c r="K134" s="63"/>
      <c r="L134" s="63"/>
      <c r="M134" s="63"/>
      <c r="N134" s="69"/>
      <c r="O134" s="29">
        <f t="shared" si="13"/>
        <v>0</v>
      </c>
      <c r="P134" s="30">
        <f t="shared" si="12"/>
        <v>0</v>
      </c>
      <c r="Q134" s="30"/>
      <c r="R134" s="30"/>
      <c r="S134" s="30"/>
      <c r="T134" s="126"/>
    </row>
    <row r="135" spans="1:20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7">
        <v>60</v>
      </c>
      <c r="G135" s="59">
        <f>ΣΥΝΟΛΑ!V135</f>
        <v>0</v>
      </c>
      <c r="H135" s="125">
        <f>ΣΥΝΟΛΑ!AC135</f>
        <v>0</v>
      </c>
      <c r="I135" s="61">
        <f t="shared" si="9"/>
        <v>0</v>
      </c>
      <c r="J135" s="62"/>
      <c r="K135" s="63"/>
      <c r="L135" s="63"/>
      <c r="M135" s="64"/>
      <c r="N135" s="69"/>
      <c r="O135" s="29">
        <f t="shared" si="13"/>
        <v>0</v>
      </c>
      <c r="P135" s="30">
        <f t="shared" si="12"/>
        <v>0</v>
      </c>
      <c r="Q135" s="30"/>
      <c r="R135" s="30"/>
      <c r="S135" s="30"/>
      <c r="T135" s="126"/>
    </row>
    <row r="136" spans="1:20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7">
        <v>61</v>
      </c>
      <c r="G136" s="59">
        <f>ΣΥΝΟΛΑ!V136</f>
        <v>1</v>
      </c>
      <c r="H136" s="125">
        <f>ΣΥΝΟΛΑ!AC136</f>
        <v>0</v>
      </c>
      <c r="I136" s="61">
        <f t="shared" si="9"/>
        <v>0</v>
      </c>
      <c r="J136" s="62"/>
      <c r="K136" s="63"/>
      <c r="L136" s="63"/>
      <c r="M136" s="63"/>
      <c r="N136" s="69"/>
      <c r="O136" s="29">
        <f t="shared" si="13"/>
        <v>0</v>
      </c>
      <c r="P136" s="30">
        <f t="shared" si="12"/>
        <v>0</v>
      </c>
      <c r="Q136" s="30"/>
      <c r="R136" s="30"/>
      <c r="S136" s="30"/>
      <c r="T136" s="126"/>
    </row>
    <row r="137" spans="1:20" ht="24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7">
        <v>62</v>
      </c>
      <c r="G137" s="59">
        <f>ΣΥΝΟΛΑ!V137</f>
        <v>6</v>
      </c>
      <c r="H137" s="125">
        <f>ΣΥΝΟΛΑ!AC137</f>
        <v>0</v>
      </c>
      <c r="I137" s="61">
        <f t="shared" si="9"/>
        <v>0</v>
      </c>
      <c r="J137" s="62"/>
      <c r="K137" s="63"/>
      <c r="L137" s="63"/>
      <c r="M137" s="63"/>
      <c r="N137" s="69"/>
      <c r="O137" s="29">
        <f t="shared" si="13"/>
        <v>0</v>
      </c>
      <c r="P137" s="30">
        <f t="shared" si="12"/>
        <v>0</v>
      </c>
      <c r="Q137" s="30"/>
      <c r="R137" s="30"/>
      <c r="S137" s="30"/>
      <c r="T137" s="126"/>
    </row>
    <row r="138" spans="1:20" hidden="1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7">
        <v>63</v>
      </c>
      <c r="G138" s="59">
        <f>ΣΥΝΟΛΑ!V138</f>
        <v>0</v>
      </c>
      <c r="H138" s="125">
        <f>ΣΥΝΟΛΑ!AC138</f>
        <v>0</v>
      </c>
      <c r="I138" s="61">
        <f t="shared" si="9"/>
        <v>0</v>
      </c>
      <c r="J138" s="62"/>
      <c r="K138" s="63"/>
      <c r="L138" s="63"/>
      <c r="M138" s="64"/>
      <c r="N138" s="69"/>
      <c r="O138" s="29">
        <f t="shared" si="13"/>
        <v>0</v>
      </c>
      <c r="P138" s="30">
        <f t="shared" si="12"/>
        <v>0</v>
      </c>
      <c r="Q138" s="30"/>
      <c r="R138" s="30"/>
      <c r="S138" s="30"/>
      <c r="T138" s="126"/>
    </row>
    <row r="139" spans="1:20" ht="24" hidden="1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7">
        <v>64</v>
      </c>
      <c r="G139" s="59">
        <f>ΣΥΝΟΛΑ!V139</f>
        <v>0</v>
      </c>
      <c r="H139" s="125">
        <f>ΣΥΝΟΛΑ!AC139</f>
        <v>0</v>
      </c>
      <c r="I139" s="61">
        <f t="shared" si="9"/>
        <v>0</v>
      </c>
      <c r="J139" s="62"/>
      <c r="K139" s="63"/>
      <c r="L139" s="63"/>
      <c r="M139" s="64"/>
      <c r="N139" s="69"/>
      <c r="O139" s="29">
        <f t="shared" si="13"/>
        <v>0</v>
      </c>
      <c r="P139" s="30">
        <f t="shared" si="12"/>
        <v>0</v>
      </c>
      <c r="Q139" s="30"/>
      <c r="R139" s="30"/>
      <c r="S139" s="30"/>
      <c r="T139" s="126"/>
    </row>
    <row r="140" spans="1:20" hidden="1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7">
        <v>66</v>
      </c>
      <c r="G140" s="59">
        <f>ΣΥΝΟΛΑ!V140</f>
        <v>0</v>
      </c>
      <c r="H140" s="125">
        <f>ΣΥΝΟΛΑ!AC140</f>
        <v>0</v>
      </c>
      <c r="I140" s="61">
        <f t="shared" ref="I140:I160" si="14">ROUND(G140*H140,2)</f>
        <v>0</v>
      </c>
      <c r="J140" s="62"/>
      <c r="K140" s="63"/>
      <c r="L140" s="63"/>
      <c r="M140" s="64"/>
      <c r="N140" s="69"/>
      <c r="O140" s="29">
        <f t="shared" si="13"/>
        <v>0</v>
      </c>
      <c r="P140" s="30">
        <f t="shared" si="12"/>
        <v>0</v>
      </c>
      <c r="Q140" s="30"/>
      <c r="R140" s="30"/>
      <c r="S140" s="30"/>
      <c r="T140" s="126"/>
    </row>
    <row r="141" spans="1:20" hidden="1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7">
        <v>67</v>
      </c>
      <c r="G141" s="59">
        <f>ΣΥΝΟΛΑ!V141</f>
        <v>0</v>
      </c>
      <c r="H141" s="125">
        <f>ΣΥΝΟΛΑ!AC141</f>
        <v>0</v>
      </c>
      <c r="I141" s="61">
        <f t="shared" si="14"/>
        <v>0</v>
      </c>
      <c r="J141" s="62"/>
      <c r="K141" s="63"/>
      <c r="L141" s="63"/>
      <c r="M141" s="64"/>
      <c r="N141" s="69"/>
      <c r="O141" s="29">
        <f t="shared" si="13"/>
        <v>0</v>
      </c>
      <c r="P141" s="30">
        <f t="shared" si="12"/>
        <v>0</v>
      </c>
      <c r="Q141" s="30"/>
      <c r="R141" s="30"/>
      <c r="S141" s="30"/>
      <c r="T141" s="126"/>
    </row>
    <row r="142" spans="1:20" hidden="1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7">
        <v>68</v>
      </c>
      <c r="G142" s="59">
        <f>ΣΥΝΟΛΑ!V142</f>
        <v>0</v>
      </c>
      <c r="H142" s="125">
        <f>ΣΥΝΟΛΑ!AC142</f>
        <v>0</v>
      </c>
      <c r="I142" s="61">
        <f t="shared" si="14"/>
        <v>0</v>
      </c>
      <c r="J142" s="62"/>
      <c r="K142" s="63"/>
      <c r="L142" s="63"/>
      <c r="M142" s="64"/>
      <c r="N142" s="69"/>
      <c r="O142" s="29">
        <f t="shared" si="13"/>
        <v>0</v>
      </c>
      <c r="P142" s="30">
        <f t="shared" si="12"/>
        <v>0</v>
      </c>
      <c r="Q142" s="30"/>
      <c r="R142" s="30"/>
      <c r="S142" s="30"/>
      <c r="T142" s="126"/>
    </row>
    <row r="143" spans="1:20" hidden="1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7">
        <v>69</v>
      </c>
      <c r="G143" s="59">
        <f>ΣΥΝΟΛΑ!V143</f>
        <v>0</v>
      </c>
      <c r="H143" s="125">
        <f>ΣΥΝΟΛΑ!AC143</f>
        <v>0</v>
      </c>
      <c r="I143" s="61">
        <f t="shared" si="14"/>
        <v>0</v>
      </c>
      <c r="J143" s="62"/>
      <c r="K143" s="63"/>
      <c r="L143" s="63"/>
      <c r="M143" s="64"/>
      <c r="N143" s="69"/>
      <c r="O143" s="29">
        <f t="shared" si="13"/>
        <v>0</v>
      </c>
      <c r="P143" s="30">
        <f t="shared" si="12"/>
        <v>0</v>
      </c>
      <c r="Q143" s="30"/>
      <c r="R143" s="30"/>
      <c r="S143" s="30"/>
      <c r="T143" s="126"/>
    </row>
    <row r="144" spans="1:20" hidden="1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7">
        <v>70</v>
      </c>
      <c r="G144" s="59">
        <f>ΣΥΝΟΛΑ!V144</f>
        <v>0</v>
      </c>
      <c r="H144" s="125">
        <f>ΣΥΝΟΛΑ!AC144</f>
        <v>0</v>
      </c>
      <c r="I144" s="61">
        <f t="shared" si="14"/>
        <v>0</v>
      </c>
      <c r="J144" s="62"/>
      <c r="K144" s="63"/>
      <c r="L144" s="63"/>
      <c r="M144" s="63"/>
      <c r="N144" s="69"/>
      <c r="O144" s="29">
        <f t="shared" si="13"/>
        <v>0</v>
      </c>
      <c r="P144" s="30">
        <f t="shared" si="12"/>
        <v>0</v>
      </c>
      <c r="Q144" s="30"/>
      <c r="R144" s="30"/>
      <c r="S144" s="30"/>
      <c r="T144" s="126"/>
    </row>
    <row r="145" spans="1:20" hidden="1" x14ac:dyDescent="0.2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7">
        <v>71</v>
      </c>
      <c r="G145" s="59">
        <f>ΣΥΝΟΛΑ!V145</f>
        <v>0</v>
      </c>
      <c r="H145" s="125">
        <f>ΣΥΝΟΛΑ!AC145</f>
        <v>0</v>
      </c>
      <c r="I145" s="61">
        <f t="shared" si="14"/>
        <v>0</v>
      </c>
      <c r="J145" s="62"/>
      <c r="K145" s="63"/>
      <c r="L145" s="63"/>
      <c r="M145" s="63"/>
      <c r="N145" s="69"/>
      <c r="O145" s="29">
        <f t="shared" si="13"/>
        <v>0</v>
      </c>
      <c r="P145" s="30">
        <f t="shared" si="12"/>
        <v>0</v>
      </c>
      <c r="Q145" s="30"/>
      <c r="R145" s="30"/>
      <c r="S145" s="30"/>
      <c r="T145" s="126"/>
    </row>
    <row r="146" spans="1:20" x14ac:dyDescent="0.2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7">
        <v>72</v>
      </c>
      <c r="G146" s="59">
        <f>ΣΥΝΟΛΑ!V146</f>
        <v>1</v>
      </c>
      <c r="H146" s="125">
        <f>ΣΥΝΟΛΑ!AC146</f>
        <v>0</v>
      </c>
      <c r="I146" s="61">
        <f t="shared" si="14"/>
        <v>0</v>
      </c>
      <c r="J146" s="62"/>
      <c r="K146" s="63"/>
      <c r="L146" s="63"/>
      <c r="M146" s="64"/>
      <c r="N146" s="69"/>
      <c r="O146" s="29">
        <f t="shared" si="13"/>
        <v>0</v>
      </c>
      <c r="P146" s="30">
        <f t="shared" si="12"/>
        <v>0</v>
      </c>
      <c r="Q146" s="30"/>
      <c r="R146" s="30"/>
      <c r="S146" s="30"/>
      <c r="T146" s="126"/>
    </row>
    <row r="147" spans="1:20" x14ac:dyDescent="0.2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7">
        <v>73</v>
      </c>
      <c r="G147" s="59">
        <f>ΣΥΝΟΛΑ!V147</f>
        <v>1</v>
      </c>
      <c r="H147" s="125">
        <f>ΣΥΝΟΛΑ!AC147</f>
        <v>0</v>
      </c>
      <c r="I147" s="61">
        <f t="shared" si="14"/>
        <v>0</v>
      </c>
      <c r="J147" s="62"/>
      <c r="K147" s="63"/>
      <c r="L147" s="63"/>
      <c r="M147" s="63"/>
      <c r="N147" s="69"/>
      <c r="O147" s="29">
        <f t="shared" si="13"/>
        <v>0</v>
      </c>
      <c r="P147" s="30">
        <f t="shared" si="12"/>
        <v>0</v>
      </c>
      <c r="Q147" s="30"/>
      <c r="R147" s="30"/>
      <c r="S147" s="30"/>
      <c r="T147" s="126"/>
    </row>
    <row r="148" spans="1:20" hidden="1" x14ac:dyDescent="0.2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7">
        <v>74</v>
      </c>
      <c r="G148" s="59">
        <f>ΣΥΝΟΛΑ!V148</f>
        <v>0</v>
      </c>
      <c r="H148" s="125">
        <f>ΣΥΝΟΛΑ!AC148</f>
        <v>0</v>
      </c>
      <c r="I148" s="61">
        <f t="shared" si="14"/>
        <v>0</v>
      </c>
      <c r="J148" s="62"/>
      <c r="K148" s="63"/>
      <c r="L148" s="63"/>
      <c r="M148" s="64"/>
      <c r="N148" s="69"/>
      <c r="O148" s="29">
        <f t="shared" si="13"/>
        <v>0</v>
      </c>
      <c r="P148" s="30">
        <f t="shared" si="12"/>
        <v>0</v>
      </c>
      <c r="Q148" s="30"/>
      <c r="R148" s="30"/>
      <c r="S148" s="30"/>
      <c r="T148" s="126"/>
    </row>
    <row r="149" spans="1:20" hidden="1" x14ac:dyDescent="0.2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7">
        <v>75</v>
      </c>
      <c r="G149" s="59">
        <f>ΣΥΝΟΛΑ!V149</f>
        <v>0</v>
      </c>
      <c r="H149" s="125">
        <f>ΣΥΝΟΛΑ!AC149</f>
        <v>0</v>
      </c>
      <c r="I149" s="61">
        <f t="shared" si="14"/>
        <v>0</v>
      </c>
      <c r="J149" s="62"/>
      <c r="K149" s="63"/>
      <c r="L149" s="63"/>
      <c r="M149" s="63"/>
      <c r="N149" s="69"/>
      <c r="O149" s="29">
        <f t="shared" si="13"/>
        <v>0</v>
      </c>
      <c r="P149" s="30">
        <f t="shared" si="12"/>
        <v>0</v>
      </c>
      <c r="Q149" s="30"/>
      <c r="R149" s="30"/>
      <c r="S149" s="30"/>
      <c r="T149" s="126"/>
    </row>
    <row r="150" spans="1:20" hidden="1" x14ac:dyDescent="0.2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7">
        <v>76</v>
      </c>
      <c r="G150" s="59">
        <f>ΣΥΝΟΛΑ!V150</f>
        <v>0</v>
      </c>
      <c r="H150" s="125">
        <f>ΣΥΝΟΛΑ!AC150</f>
        <v>0</v>
      </c>
      <c r="I150" s="61">
        <f t="shared" si="14"/>
        <v>0</v>
      </c>
      <c r="J150" s="62"/>
      <c r="K150" s="63"/>
      <c r="L150" s="63"/>
      <c r="M150" s="64"/>
      <c r="N150" s="69"/>
      <c r="O150" s="29">
        <f t="shared" si="13"/>
        <v>0</v>
      </c>
      <c r="P150" s="30">
        <f t="shared" si="12"/>
        <v>0</v>
      </c>
      <c r="Q150" s="30"/>
      <c r="R150" s="30"/>
      <c r="S150" s="30"/>
      <c r="T150" s="126"/>
    </row>
    <row r="151" spans="1:20" ht="24" hidden="1" x14ac:dyDescent="0.2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7">
        <v>77</v>
      </c>
      <c r="G151" s="59">
        <f>ΣΥΝΟΛΑ!V151</f>
        <v>0</v>
      </c>
      <c r="H151" s="125">
        <f>ΣΥΝΟΛΑ!AC151</f>
        <v>0</v>
      </c>
      <c r="I151" s="61">
        <f t="shared" si="14"/>
        <v>0</v>
      </c>
      <c r="J151" s="62"/>
      <c r="K151" s="63"/>
      <c r="L151" s="63"/>
      <c r="M151" s="64"/>
      <c r="N151" s="69"/>
      <c r="O151" s="29">
        <f t="shared" si="13"/>
        <v>0</v>
      </c>
      <c r="P151" s="30">
        <f t="shared" si="12"/>
        <v>0</v>
      </c>
      <c r="Q151" s="30"/>
      <c r="R151" s="30"/>
      <c r="S151" s="30"/>
      <c r="T151" s="126"/>
    </row>
    <row r="152" spans="1:20" hidden="1" x14ac:dyDescent="0.2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7">
        <v>79</v>
      </c>
      <c r="G152" s="59">
        <f>ΣΥΝΟΛΑ!V152</f>
        <v>0</v>
      </c>
      <c r="H152" s="125">
        <f>ΣΥΝΟΛΑ!AC152</f>
        <v>0</v>
      </c>
      <c r="I152" s="61">
        <f t="shared" si="14"/>
        <v>0</v>
      </c>
      <c r="J152" s="62"/>
      <c r="K152" s="63"/>
      <c r="L152" s="63"/>
      <c r="M152" s="64"/>
      <c r="N152" s="69"/>
      <c r="O152" s="29">
        <f t="shared" si="13"/>
        <v>0</v>
      </c>
      <c r="P152" s="30">
        <f t="shared" ref="P152:P160" si="15">SUM(O152:O152)</f>
        <v>0</v>
      </c>
      <c r="Q152" s="30"/>
      <c r="R152" s="30"/>
      <c r="S152" s="30"/>
      <c r="T152" s="126"/>
    </row>
    <row r="153" spans="1:20" hidden="1" x14ac:dyDescent="0.2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7">
        <v>81</v>
      </c>
      <c r="G153" s="59">
        <f>ΣΥΝΟΛΑ!V153</f>
        <v>0</v>
      </c>
      <c r="H153" s="125">
        <f>ΣΥΝΟΛΑ!AC153</f>
        <v>0</v>
      </c>
      <c r="I153" s="61">
        <f t="shared" si="14"/>
        <v>0</v>
      </c>
      <c r="J153" s="62"/>
      <c r="K153" s="63"/>
      <c r="L153" s="63"/>
      <c r="M153" s="64"/>
      <c r="N153" s="69"/>
      <c r="O153" s="29">
        <f t="shared" si="13"/>
        <v>0</v>
      </c>
      <c r="P153" s="30">
        <f t="shared" si="15"/>
        <v>0</v>
      </c>
      <c r="Q153" s="30"/>
      <c r="R153" s="30"/>
      <c r="S153" s="30"/>
      <c r="T153" s="126"/>
    </row>
    <row r="154" spans="1:20" hidden="1" x14ac:dyDescent="0.2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7">
        <v>82</v>
      </c>
      <c r="G154" s="59">
        <f>ΣΥΝΟΛΑ!V154</f>
        <v>0</v>
      </c>
      <c r="H154" s="125">
        <f>ΣΥΝΟΛΑ!AC154</f>
        <v>0</v>
      </c>
      <c r="I154" s="61">
        <f t="shared" si="14"/>
        <v>0</v>
      </c>
      <c r="J154" s="62"/>
      <c r="K154" s="63"/>
      <c r="L154" s="63"/>
      <c r="M154" s="64"/>
      <c r="N154" s="85"/>
      <c r="O154" s="29">
        <f t="shared" si="13"/>
        <v>0</v>
      </c>
      <c r="P154" s="30">
        <f t="shared" si="15"/>
        <v>0</v>
      </c>
      <c r="Q154" s="30"/>
      <c r="R154" s="30"/>
      <c r="S154" s="30"/>
      <c r="T154" s="128"/>
    </row>
    <row r="155" spans="1:20" hidden="1" x14ac:dyDescent="0.2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7">
        <v>84</v>
      </c>
      <c r="G155" s="59">
        <f>ΣΥΝΟΛΑ!V155</f>
        <v>0</v>
      </c>
      <c r="H155" s="125">
        <f>ΣΥΝΟΛΑ!AC155</f>
        <v>0</v>
      </c>
      <c r="I155" s="61">
        <f t="shared" si="14"/>
        <v>0</v>
      </c>
      <c r="J155" s="62"/>
      <c r="K155" s="63"/>
      <c r="L155" s="63"/>
      <c r="M155" s="64"/>
      <c r="N155" s="85"/>
      <c r="O155" s="29">
        <f t="shared" si="13"/>
        <v>0</v>
      </c>
      <c r="P155" s="30">
        <f t="shared" si="15"/>
        <v>0</v>
      </c>
      <c r="Q155" s="30"/>
      <c r="R155" s="30"/>
      <c r="S155" s="30"/>
      <c r="T155" s="126"/>
    </row>
    <row r="156" spans="1:20" hidden="1" x14ac:dyDescent="0.2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7">
        <v>85</v>
      </c>
      <c r="G156" s="59">
        <f>ΣΥΝΟΛΑ!V156</f>
        <v>0</v>
      </c>
      <c r="H156" s="125">
        <f>ΣΥΝΟΛΑ!AC156</f>
        <v>0</v>
      </c>
      <c r="I156" s="61">
        <f t="shared" si="14"/>
        <v>0</v>
      </c>
      <c r="J156" s="62"/>
      <c r="K156" s="63"/>
      <c r="L156" s="63"/>
      <c r="M156" s="63"/>
      <c r="N156" s="105"/>
      <c r="O156" s="29">
        <f t="shared" si="13"/>
        <v>0</v>
      </c>
      <c r="P156" s="30">
        <f t="shared" si="15"/>
        <v>0</v>
      </c>
      <c r="Q156" s="30"/>
      <c r="R156" s="30"/>
      <c r="S156" s="30"/>
      <c r="T156" s="126"/>
    </row>
    <row r="157" spans="1:20" ht="24" hidden="1" x14ac:dyDescent="0.2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7">
        <v>87</v>
      </c>
      <c r="G157" s="59">
        <f>ΣΥΝΟΛΑ!V157</f>
        <v>0</v>
      </c>
      <c r="H157" s="125">
        <f>ΣΥΝΟΛΑ!AC157</f>
        <v>0</v>
      </c>
      <c r="I157" s="61">
        <f t="shared" si="14"/>
        <v>0</v>
      </c>
      <c r="J157" s="62"/>
      <c r="K157" s="63"/>
      <c r="L157" s="63"/>
      <c r="M157" s="63"/>
      <c r="N157" s="105"/>
      <c r="O157" s="29">
        <f t="shared" si="13"/>
        <v>0</v>
      </c>
      <c r="P157" s="30">
        <f t="shared" si="15"/>
        <v>0</v>
      </c>
      <c r="Q157" s="30"/>
      <c r="R157" s="30"/>
      <c r="S157" s="30"/>
      <c r="T157" s="126"/>
    </row>
    <row r="158" spans="1:20" hidden="1" x14ac:dyDescent="0.2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7">
        <v>88</v>
      </c>
      <c r="G158" s="59">
        <f>ΣΥΝΟΛΑ!V158</f>
        <v>0</v>
      </c>
      <c r="H158" s="125">
        <f>ΣΥΝΟΛΑ!AC158</f>
        <v>0</v>
      </c>
      <c r="I158" s="61">
        <f t="shared" si="14"/>
        <v>0</v>
      </c>
      <c r="J158" s="62"/>
      <c r="K158" s="63"/>
      <c r="L158" s="63"/>
      <c r="M158" s="63"/>
      <c r="N158" s="159"/>
      <c r="O158" s="29">
        <f t="shared" si="13"/>
        <v>0</v>
      </c>
      <c r="P158" s="30">
        <f t="shared" si="15"/>
        <v>0</v>
      </c>
      <c r="Q158" s="30"/>
      <c r="R158" s="30"/>
      <c r="S158" s="30"/>
      <c r="T158" s="126"/>
    </row>
    <row r="159" spans="1:20" ht="24.75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7">
        <v>89</v>
      </c>
      <c r="G159" s="59">
        <f>ΣΥΝΟΛΑ!V159</f>
        <v>1</v>
      </c>
      <c r="H159" s="125">
        <f>ΣΥΝΟΛΑ!AC159</f>
        <v>0</v>
      </c>
      <c r="I159" s="61">
        <f t="shared" si="14"/>
        <v>0</v>
      </c>
      <c r="J159" s="62"/>
      <c r="K159" s="63"/>
      <c r="L159" s="63"/>
      <c r="M159" s="63"/>
      <c r="N159" s="107"/>
      <c r="O159" s="29">
        <f t="shared" si="13"/>
        <v>0</v>
      </c>
      <c r="P159" s="30">
        <f t="shared" si="15"/>
        <v>0</v>
      </c>
      <c r="Q159" s="30"/>
      <c r="R159" s="30"/>
      <c r="S159" s="30"/>
      <c r="T159" s="126"/>
    </row>
    <row r="160" spans="1:20" ht="12.75" hidden="1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7">
        <v>90</v>
      </c>
      <c r="G160" s="59">
        <f>ΣΥΝΟΛΑ!V160</f>
        <v>0</v>
      </c>
      <c r="H160" s="125">
        <f>ΣΥΝΟΛΑ!AC160</f>
        <v>0</v>
      </c>
      <c r="I160" s="61">
        <f t="shared" si="14"/>
        <v>0</v>
      </c>
      <c r="J160" s="62"/>
      <c r="K160" s="63"/>
      <c r="L160" s="63"/>
      <c r="M160" s="63"/>
      <c r="N160" s="160"/>
      <c r="O160" s="29">
        <f t="shared" si="13"/>
        <v>0</v>
      </c>
      <c r="P160" s="30">
        <f t="shared" si="15"/>
        <v>0</v>
      </c>
      <c r="Q160" s="30"/>
      <c r="R160" s="30"/>
      <c r="S160" s="30"/>
      <c r="T160" s="126"/>
    </row>
    <row r="161" spans="1:22" ht="24.75" thickBot="1" x14ac:dyDescent="0.25">
      <c r="A161" s="163"/>
      <c r="B161" s="164"/>
      <c r="C161" s="165"/>
      <c r="D161" s="165"/>
      <c r="E161" s="169"/>
      <c r="F161" s="169" t="s">
        <v>138</v>
      </c>
      <c r="G161" s="169" t="s">
        <v>138</v>
      </c>
      <c r="H161" s="172" t="s">
        <v>138</v>
      </c>
      <c r="I161" s="173" t="s">
        <v>138</v>
      </c>
      <c r="J161" s="42" t="s">
        <v>175</v>
      </c>
      <c r="K161" s="42" t="s">
        <v>174</v>
      </c>
      <c r="L161" s="42" t="s">
        <v>206</v>
      </c>
      <c r="M161" s="42" t="s">
        <v>143</v>
      </c>
      <c r="N161" s="70"/>
      <c r="O161" s="31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168"/>
      <c r="E162" s="170"/>
      <c r="F162" s="170" t="s">
        <v>138</v>
      </c>
      <c r="G162" s="170" t="s">
        <v>138</v>
      </c>
      <c r="H162" s="175" t="s">
        <v>138</v>
      </c>
      <c r="I162" s="176" t="s">
        <v>138</v>
      </c>
      <c r="J162" s="79">
        <f>SUM(G125:G160)</f>
        <v>10</v>
      </c>
      <c r="K162" s="80">
        <f>SUM(I125:I160)</f>
        <v>0</v>
      </c>
      <c r="L162" s="80">
        <f>ROUND(K162*17%,2)</f>
        <v>0</v>
      </c>
      <c r="M162" s="80">
        <f>SUBTOTAL(9,K162:L162)</f>
        <v>0</v>
      </c>
      <c r="N162" s="70"/>
      <c r="O162" s="31"/>
      <c r="P162" s="30"/>
      <c r="Q162" s="30"/>
      <c r="R162" s="30"/>
      <c r="S162" s="30"/>
      <c r="T162" s="21"/>
    </row>
    <row r="163" spans="1:22" ht="24" customHeight="1" thickBot="1" x14ac:dyDescent="0.25">
      <c r="A163" s="130"/>
      <c r="B163" s="117" t="s">
        <v>176</v>
      </c>
      <c r="C163" s="91"/>
      <c r="D163" s="91"/>
      <c r="E163" s="91"/>
      <c r="F163" s="92">
        <f>SUM(F3:F160)</f>
        <v>3776</v>
      </c>
      <c r="G163" s="92">
        <f>SUM(G3:G160)</f>
        <v>97</v>
      </c>
      <c r="H163" s="93"/>
      <c r="I163" s="93">
        <f>SUM(I3:I160)</f>
        <v>0</v>
      </c>
      <c r="J163" s="94">
        <f>SUM(J81,J124,J162)</f>
        <v>97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6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97</v>
      </c>
      <c r="K164" s="97">
        <f>K81+K124+K162</f>
        <v>0</v>
      </c>
      <c r="L164" s="97">
        <f>L81+L124+L162</f>
        <v>0</v>
      </c>
      <c r="M164" s="97">
        <f>M81+M124+M162</f>
        <v>0</v>
      </c>
      <c r="O164" s="14" t="s">
        <v>427</v>
      </c>
      <c r="V164" s="16" t="s">
        <v>366</v>
      </c>
    </row>
    <row r="166" spans="1:22" x14ac:dyDescent="0.2">
      <c r="H166" s="28">
        <f>SUM(H2:H160)</f>
        <v>0</v>
      </c>
      <c r="M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</sheetData>
  <sheetProtection selectLockedCells="1"/>
  <autoFilter ref="B2:U163" xr:uid="{00000000-0009-0000-0000-000009000000}">
    <filterColumn colId="5">
      <filters>
        <filter val="."/>
        <filter val="1"/>
        <filter val="10"/>
        <filter val="2"/>
        <filter val="3"/>
        <filter val="4"/>
        <filter val="5"/>
        <filter val="6"/>
        <filter val="9"/>
        <filter val="97"/>
      </filters>
    </filterColumn>
  </autoFilter>
  <mergeCells count="1">
    <mergeCell ref="H164:I16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V175"/>
  <sheetViews>
    <sheetView zoomScaleNormal="100" workbookViewId="0">
      <pane ySplit="2" topLeftCell="A55" activePane="bottomLeft" state="frozen"/>
      <selection activeCell="P161" sqref="P161"/>
      <selection pane="bottomLeft" activeCell="P161" sqref="P161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8.570312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3.7109375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23.85546875" style="16" customWidth="1"/>
    <col min="23" max="23" width="9.140625" style="14" customWidth="1"/>
    <col min="24" max="16384" width="9.140625" style="14"/>
  </cols>
  <sheetData>
    <row r="1" spans="1:20" ht="30" customHeight="1" thickBot="1" x14ac:dyDescent="0.25">
      <c r="B1" s="35" t="s">
        <v>440</v>
      </c>
    </row>
    <row r="2" spans="1:20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1" t="s">
        <v>155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9" t="s">
        <v>179</v>
      </c>
      <c r="T2" s="50" t="s">
        <v>213</v>
      </c>
    </row>
    <row r="3" spans="1:20" ht="24" hidden="1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7">
        <v>0</v>
      </c>
      <c r="G3" s="59">
        <f>ΣΥΝΟΛΑ!W3</f>
        <v>0</v>
      </c>
      <c r="H3" s="125">
        <f>ΣΥΝΟΛΑ!AC3</f>
        <v>0</v>
      </c>
      <c r="I3" s="61">
        <f t="shared" ref="I3:I33" si="0">ROUND(G3*H3,2)</f>
        <v>0</v>
      </c>
      <c r="J3" s="62"/>
      <c r="K3" s="63"/>
      <c r="L3" s="63"/>
      <c r="M3" s="64"/>
      <c r="N3" s="65"/>
      <c r="O3" s="29">
        <f t="shared" ref="O3:O33" si="1">(F3*H3)+ROUND(F3*H3*4%,2)</f>
        <v>0</v>
      </c>
      <c r="P3" s="30">
        <f t="shared" ref="P3:P33" si="2">SUM(O3:O3)</f>
        <v>0</v>
      </c>
      <c r="Q3" s="30"/>
      <c r="R3" s="30"/>
      <c r="S3" s="30"/>
      <c r="T3" s="126"/>
    </row>
    <row r="4" spans="1:20" ht="24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7">
        <v>0</v>
      </c>
      <c r="G4" s="59">
        <f>ΣΥΝΟΛΑ!W4</f>
        <v>5</v>
      </c>
      <c r="H4" s="125">
        <f>ΣΥΝΟΛΑ!AC4</f>
        <v>0</v>
      </c>
      <c r="I4" s="61">
        <f t="shared" si="0"/>
        <v>0</v>
      </c>
      <c r="J4" s="62"/>
      <c r="K4" s="63"/>
      <c r="L4" s="63"/>
      <c r="M4" s="63"/>
      <c r="N4" s="69"/>
      <c r="O4" s="29">
        <f t="shared" si="1"/>
        <v>0</v>
      </c>
      <c r="P4" s="30">
        <f t="shared" si="2"/>
        <v>0</v>
      </c>
      <c r="Q4" s="30"/>
      <c r="R4" s="30"/>
      <c r="S4" s="30"/>
      <c r="T4" s="126"/>
    </row>
    <row r="5" spans="1:20" ht="24" hidden="1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7">
        <v>0</v>
      </c>
      <c r="G5" s="59">
        <f>ΣΥΝΟΛΑ!W5</f>
        <v>0</v>
      </c>
      <c r="H5" s="125">
        <f>ΣΥΝΟΛΑ!AC5</f>
        <v>0</v>
      </c>
      <c r="I5" s="61">
        <f t="shared" si="0"/>
        <v>0</v>
      </c>
      <c r="J5" s="62"/>
      <c r="K5" s="63"/>
      <c r="L5" s="63"/>
      <c r="M5" s="64"/>
      <c r="N5" s="65"/>
      <c r="O5" s="29">
        <f t="shared" si="1"/>
        <v>0</v>
      </c>
      <c r="P5" s="30">
        <f t="shared" si="2"/>
        <v>0</v>
      </c>
      <c r="Q5" s="30"/>
      <c r="R5" s="30"/>
      <c r="S5" s="30"/>
      <c r="T5" s="126"/>
    </row>
    <row r="6" spans="1:20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7">
        <v>1</v>
      </c>
      <c r="G6" s="59">
        <f>ΣΥΝΟΛΑ!W6</f>
        <v>5</v>
      </c>
      <c r="H6" s="125">
        <f>ΣΥΝΟΛΑ!AC6</f>
        <v>0</v>
      </c>
      <c r="I6" s="61">
        <f t="shared" si="0"/>
        <v>0</v>
      </c>
      <c r="J6" s="62"/>
      <c r="K6" s="63"/>
      <c r="L6" s="63"/>
      <c r="M6" s="64"/>
      <c r="N6" s="65"/>
      <c r="O6" s="29">
        <f t="shared" si="1"/>
        <v>0</v>
      </c>
      <c r="P6" s="30">
        <f t="shared" si="2"/>
        <v>0</v>
      </c>
      <c r="Q6" s="30"/>
      <c r="R6" s="30"/>
      <c r="S6" s="30"/>
      <c r="T6" s="126"/>
    </row>
    <row r="7" spans="1:20" ht="36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7">
        <v>0</v>
      </c>
      <c r="G7" s="59">
        <f>ΣΥΝΟΛΑ!W7</f>
        <v>5</v>
      </c>
      <c r="H7" s="125">
        <f>ΣΥΝΟΛΑ!AC7</f>
        <v>0</v>
      </c>
      <c r="I7" s="61">
        <f t="shared" si="0"/>
        <v>0</v>
      </c>
      <c r="J7" s="62"/>
      <c r="K7" s="63"/>
      <c r="L7" s="63"/>
      <c r="M7" s="64"/>
      <c r="N7" s="65"/>
      <c r="O7" s="29">
        <f t="shared" si="1"/>
        <v>0</v>
      </c>
      <c r="P7" s="30">
        <f t="shared" si="2"/>
        <v>0</v>
      </c>
      <c r="Q7" s="30"/>
      <c r="R7" s="30"/>
      <c r="S7" s="30"/>
      <c r="T7" s="126"/>
    </row>
    <row r="8" spans="1:20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7">
        <v>1</v>
      </c>
      <c r="G8" s="59">
        <f>ΣΥΝΟΛΑ!W8</f>
        <v>5</v>
      </c>
      <c r="H8" s="125">
        <f>ΣΥΝΟΛΑ!AC8</f>
        <v>0</v>
      </c>
      <c r="I8" s="61">
        <f t="shared" si="0"/>
        <v>0</v>
      </c>
      <c r="J8" s="62"/>
      <c r="K8" s="63"/>
      <c r="L8" s="63"/>
      <c r="M8" s="64"/>
      <c r="N8" s="65"/>
      <c r="O8" s="29">
        <f t="shared" si="1"/>
        <v>0</v>
      </c>
      <c r="P8" s="30">
        <f t="shared" si="2"/>
        <v>0</v>
      </c>
      <c r="Q8" s="30"/>
      <c r="R8" s="30"/>
      <c r="S8" s="30"/>
      <c r="T8" s="126"/>
    </row>
    <row r="9" spans="1:20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7">
        <v>0</v>
      </c>
      <c r="G9" s="59">
        <f>ΣΥΝΟΛΑ!W9</f>
        <v>0</v>
      </c>
      <c r="H9" s="125">
        <f>ΣΥΝΟΛΑ!AC9</f>
        <v>0</v>
      </c>
      <c r="I9" s="61">
        <f t="shared" si="0"/>
        <v>0</v>
      </c>
      <c r="J9" s="62"/>
      <c r="K9" s="63"/>
      <c r="L9" s="63"/>
      <c r="M9" s="64"/>
      <c r="N9" s="65"/>
      <c r="O9" s="29">
        <f t="shared" si="1"/>
        <v>0</v>
      </c>
      <c r="P9" s="30">
        <f t="shared" si="2"/>
        <v>0</v>
      </c>
      <c r="Q9" s="30"/>
      <c r="R9" s="30"/>
      <c r="S9" s="30"/>
      <c r="T9" s="126"/>
    </row>
    <row r="10" spans="1:20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7">
        <v>2</v>
      </c>
      <c r="G10" s="59">
        <f>ΣΥΝΟΛΑ!W10</f>
        <v>10</v>
      </c>
      <c r="H10" s="125">
        <f>ΣΥΝΟΛΑ!AC10</f>
        <v>0</v>
      </c>
      <c r="I10" s="61">
        <f t="shared" si="0"/>
        <v>0</v>
      </c>
      <c r="J10" s="62"/>
      <c r="K10" s="63"/>
      <c r="L10" s="63"/>
      <c r="M10" s="63"/>
      <c r="N10" s="69"/>
      <c r="O10" s="29">
        <f t="shared" si="1"/>
        <v>0</v>
      </c>
      <c r="P10" s="30">
        <f t="shared" si="2"/>
        <v>0</v>
      </c>
      <c r="Q10" s="30"/>
      <c r="R10" s="30"/>
      <c r="S10" s="30"/>
      <c r="T10" s="126"/>
    </row>
    <row r="11" spans="1:20" ht="24" hidden="1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7">
        <v>0</v>
      </c>
      <c r="G11" s="59">
        <f>ΣΥΝΟΛΑ!W11</f>
        <v>0</v>
      </c>
      <c r="H11" s="125">
        <f>ΣΥΝΟΛΑ!AC11</f>
        <v>0</v>
      </c>
      <c r="I11" s="61">
        <f t="shared" si="0"/>
        <v>0</v>
      </c>
      <c r="J11" s="62"/>
      <c r="K11" s="63"/>
      <c r="L11" s="63"/>
      <c r="M11" s="64"/>
      <c r="N11" s="65"/>
      <c r="O11" s="29">
        <f t="shared" si="1"/>
        <v>0</v>
      </c>
      <c r="P11" s="30">
        <f t="shared" si="2"/>
        <v>0</v>
      </c>
      <c r="Q11" s="30"/>
      <c r="R11" s="30"/>
      <c r="S11" s="30"/>
      <c r="T11" s="126"/>
    </row>
    <row r="12" spans="1:20" ht="24" hidden="1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7">
        <v>3</v>
      </c>
      <c r="G12" s="59">
        <f>ΣΥΝΟΛΑ!W12</f>
        <v>0</v>
      </c>
      <c r="H12" s="125">
        <f>ΣΥΝΟΛΑ!AC12</f>
        <v>0</v>
      </c>
      <c r="I12" s="61">
        <f t="shared" si="0"/>
        <v>0</v>
      </c>
      <c r="J12" s="62"/>
      <c r="K12" s="63"/>
      <c r="L12" s="63"/>
      <c r="M12" s="63"/>
      <c r="N12" s="69"/>
      <c r="O12" s="29">
        <f t="shared" si="1"/>
        <v>0</v>
      </c>
      <c r="P12" s="30">
        <f t="shared" si="2"/>
        <v>0</v>
      </c>
      <c r="Q12" s="30"/>
      <c r="R12" s="30"/>
      <c r="S12" s="30"/>
      <c r="T12" s="126"/>
    </row>
    <row r="13" spans="1:20" ht="24" hidden="1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7">
        <v>0</v>
      </c>
      <c r="G13" s="59">
        <f>ΣΥΝΟΛΑ!W13</f>
        <v>0</v>
      </c>
      <c r="H13" s="125">
        <f>ΣΥΝΟΛΑ!AC13</f>
        <v>0</v>
      </c>
      <c r="I13" s="61">
        <f t="shared" si="0"/>
        <v>0</v>
      </c>
      <c r="J13" s="62"/>
      <c r="K13" s="63"/>
      <c r="L13" s="63"/>
      <c r="M13" s="64"/>
      <c r="N13" s="65"/>
      <c r="O13" s="29">
        <f t="shared" si="1"/>
        <v>0</v>
      </c>
      <c r="P13" s="30">
        <f t="shared" si="2"/>
        <v>0</v>
      </c>
      <c r="Q13" s="30"/>
      <c r="R13" s="30"/>
      <c r="S13" s="30"/>
      <c r="T13" s="126"/>
    </row>
    <row r="14" spans="1:20" ht="24" hidden="1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7">
        <v>0</v>
      </c>
      <c r="G14" s="59">
        <f>ΣΥΝΟΛΑ!W14</f>
        <v>0</v>
      </c>
      <c r="H14" s="125">
        <f>ΣΥΝΟΛΑ!AC14</f>
        <v>0</v>
      </c>
      <c r="I14" s="61">
        <f t="shared" si="0"/>
        <v>0</v>
      </c>
      <c r="J14" s="62"/>
      <c r="K14" s="63"/>
      <c r="L14" s="63"/>
      <c r="M14" s="64"/>
      <c r="N14" s="65"/>
      <c r="O14" s="29">
        <f t="shared" si="1"/>
        <v>0</v>
      </c>
      <c r="P14" s="30">
        <f t="shared" si="2"/>
        <v>0</v>
      </c>
      <c r="Q14" s="30"/>
      <c r="R14" s="30"/>
      <c r="S14" s="30"/>
      <c r="T14" s="126"/>
    </row>
    <row r="15" spans="1:20" ht="24" hidden="1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7">
        <v>0</v>
      </c>
      <c r="G15" s="59">
        <f>ΣΥΝΟΛΑ!W15</f>
        <v>0</v>
      </c>
      <c r="H15" s="125">
        <f>ΣΥΝΟΛΑ!AC15</f>
        <v>0</v>
      </c>
      <c r="I15" s="61">
        <f t="shared" si="0"/>
        <v>0</v>
      </c>
      <c r="J15" s="62"/>
      <c r="K15" s="63"/>
      <c r="L15" s="63"/>
      <c r="M15" s="64"/>
      <c r="N15" s="65"/>
      <c r="O15" s="29">
        <f t="shared" si="1"/>
        <v>0</v>
      </c>
      <c r="P15" s="30">
        <f t="shared" si="2"/>
        <v>0</v>
      </c>
      <c r="Q15" s="30"/>
      <c r="R15" s="30"/>
      <c r="S15" s="30"/>
      <c r="T15" s="126"/>
    </row>
    <row r="16" spans="1:20" ht="24" hidden="1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7">
        <v>0</v>
      </c>
      <c r="G16" s="59">
        <f>ΣΥΝΟΛΑ!W16</f>
        <v>0</v>
      </c>
      <c r="H16" s="125">
        <f>ΣΥΝΟΛΑ!AC16</f>
        <v>0</v>
      </c>
      <c r="I16" s="61">
        <f t="shared" si="0"/>
        <v>0</v>
      </c>
      <c r="J16" s="62"/>
      <c r="K16" s="63"/>
      <c r="L16" s="63"/>
      <c r="M16" s="64"/>
      <c r="N16" s="65"/>
      <c r="O16" s="29">
        <f t="shared" si="1"/>
        <v>0</v>
      </c>
      <c r="P16" s="30">
        <f t="shared" si="2"/>
        <v>0</v>
      </c>
      <c r="Q16" s="30"/>
      <c r="R16" s="30"/>
      <c r="S16" s="30"/>
      <c r="T16" s="126"/>
    </row>
    <row r="17" spans="1:20" ht="24" hidden="1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7">
        <v>0</v>
      </c>
      <c r="G17" s="59">
        <f>ΣΥΝΟΛΑ!W17</f>
        <v>0</v>
      </c>
      <c r="H17" s="125">
        <f>ΣΥΝΟΛΑ!AC17</f>
        <v>0</v>
      </c>
      <c r="I17" s="61">
        <f t="shared" si="0"/>
        <v>0</v>
      </c>
      <c r="J17" s="62"/>
      <c r="K17" s="63"/>
      <c r="L17" s="63"/>
      <c r="M17" s="63"/>
      <c r="N17" s="69"/>
      <c r="O17" s="29">
        <f t="shared" si="1"/>
        <v>0</v>
      </c>
      <c r="P17" s="30">
        <f t="shared" si="2"/>
        <v>0</v>
      </c>
      <c r="Q17" s="30"/>
      <c r="R17" s="30"/>
      <c r="S17" s="30"/>
      <c r="T17" s="126"/>
    </row>
    <row r="18" spans="1:20" ht="24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7">
        <v>0</v>
      </c>
      <c r="G18" s="59">
        <f>ΣΥΝΟΛΑ!W18</f>
        <v>10</v>
      </c>
      <c r="H18" s="125">
        <f>ΣΥΝΟΛΑ!AC18</f>
        <v>0</v>
      </c>
      <c r="I18" s="61">
        <f t="shared" si="0"/>
        <v>0</v>
      </c>
      <c r="J18" s="62"/>
      <c r="K18" s="63"/>
      <c r="L18" s="63"/>
      <c r="M18" s="64"/>
      <c r="N18" s="65"/>
      <c r="O18" s="29">
        <f t="shared" si="1"/>
        <v>0</v>
      </c>
      <c r="P18" s="30">
        <f t="shared" si="2"/>
        <v>0</v>
      </c>
      <c r="Q18" s="30"/>
      <c r="R18" s="30"/>
      <c r="S18" s="30"/>
      <c r="T18" s="126"/>
    </row>
    <row r="19" spans="1:20" ht="24" hidden="1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7">
        <v>0</v>
      </c>
      <c r="G19" s="59">
        <f>ΣΥΝΟΛΑ!W19</f>
        <v>0</v>
      </c>
      <c r="H19" s="125">
        <f>ΣΥΝΟΛΑ!AC19</f>
        <v>0</v>
      </c>
      <c r="I19" s="61">
        <f t="shared" si="0"/>
        <v>0</v>
      </c>
      <c r="J19" s="62"/>
      <c r="K19" s="63"/>
      <c r="L19" s="63"/>
      <c r="M19" s="64"/>
      <c r="N19" s="65"/>
      <c r="O19" s="29">
        <f t="shared" si="1"/>
        <v>0</v>
      </c>
      <c r="P19" s="30">
        <f t="shared" si="2"/>
        <v>0</v>
      </c>
      <c r="Q19" s="30"/>
      <c r="R19" s="30"/>
      <c r="S19" s="30"/>
      <c r="T19" s="126"/>
    </row>
    <row r="20" spans="1:20" hidden="1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7">
        <v>0</v>
      </c>
      <c r="G20" s="59">
        <f>ΣΥΝΟΛΑ!W20</f>
        <v>0</v>
      </c>
      <c r="H20" s="125">
        <f>ΣΥΝΟΛΑ!AC20</f>
        <v>0</v>
      </c>
      <c r="I20" s="61">
        <f t="shared" si="0"/>
        <v>0</v>
      </c>
      <c r="J20" s="62"/>
      <c r="K20" s="63"/>
      <c r="L20" s="63"/>
      <c r="M20" s="64"/>
      <c r="N20" s="65"/>
      <c r="O20" s="29">
        <f t="shared" si="1"/>
        <v>0</v>
      </c>
      <c r="P20" s="30">
        <f t="shared" si="2"/>
        <v>0</v>
      </c>
      <c r="Q20" s="30"/>
      <c r="R20" s="30"/>
      <c r="S20" s="30"/>
      <c r="T20" s="126"/>
    </row>
    <row r="21" spans="1:20" hidden="1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7">
        <v>0</v>
      </c>
      <c r="G21" s="59">
        <f>ΣΥΝΟΛΑ!W21</f>
        <v>0</v>
      </c>
      <c r="H21" s="125">
        <f>ΣΥΝΟΛΑ!AC21</f>
        <v>0</v>
      </c>
      <c r="I21" s="61">
        <f t="shared" si="0"/>
        <v>0</v>
      </c>
      <c r="J21" s="62"/>
      <c r="K21" s="63"/>
      <c r="L21" s="63"/>
      <c r="M21" s="64"/>
      <c r="N21" s="65"/>
      <c r="O21" s="29">
        <f t="shared" si="1"/>
        <v>0</v>
      </c>
      <c r="P21" s="30">
        <f t="shared" si="2"/>
        <v>0</v>
      </c>
      <c r="Q21" s="30"/>
      <c r="R21" s="30"/>
      <c r="S21" s="30"/>
      <c r="T21" s="126"/>
    </row>
    <row r="22" spans="1:20" ht="24" hidden="1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7">
        <v>0</v>
      </c>
      <c r="G22" s="59">
        <f>ΣΥΝΟΛΑ!W22</f>
        <v>0</v>
      </c>
      <c r="H22" s="125">
        <f>ΣΥΝΟΛΑ!AC22</f>
        <v>0</v>
      </c>
      <c r="I22" s="61">
        <f t="shared" si="0"/>
        <v>0</v>
      </c>
      <c r="J22" s="62"/>
      <c r="K22" s="63"/>
      <c r="L22" s="63"/>
      <c r="M22" s="64"/>
      <c r="N22" s="65"/>
      <c r="O22" s="29">
        <f t="shared" si="1"/>
        <v>0</v>
      </c>
      <c r="P22" s="30">
        <f t="shared" si="2"/>
        <v>0</v>
      </c>
      <c r="Q22" s="30"/>
      <c r="R22" s="30"/>
      <c r="S22" s="30"/>
      <c r="T22" s="126"/>
    </row>
    <row r="23" spans="1:20" ht="24" hidden="1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7">
        <v>0</v>
      </c>
      <c r="G23" s="59">
        <f>ΣΥΝΟΛΑ!W23</f>
        <v>0</v>
      </c>
      <c r="H23" s="125">
        <f>ΣΥΝΟΛΑ!AC23</f>
        <v>0</v>
      </c>
      <c r="I23" s="61">
        <f t="shared" si="0"/>
        <v>0</v>
      </c>
      <c r="J23" s="62"/>
      <c r="K23" s="63"/>
      <c r="L23" s="63"/>
      <c r="M23" s="64"/>
      <c r="N23" s="65"/>
      <c r="O23" s="29">
        <f t="shared" si="1"/>
        <v>0</v>
      </c>
      <c r="P23" s="30">
        <f t="shared" si="2"/>
        <v>0</v>
      </c>
      <c r="Q23" s="30"/>
      <c r="R23" s="30"/>
      <c r="S23" s="30"/>
      <c r="T23" s="126"/>
    </row>
    <row r="24" spans="1:20" hidden="1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7">
        <v>0</v>
      </c>
      <c r="G24" s="59">
        <f>ΣΥΝΟΛΑ!W24</f>
        <v>0</v>
      </c>
      <c r="H24" s="125">
        <f>ΣΥΝΟΛΑ!AC24</f>
        <v>0</v>
      </c>
      <c r="I24" s="61">
        <f t="shared" si="0"/>
        <v>0</v>
      </c>
      <c r="J24" s="62"/>
      <c r="K24" s="63"/>
      <c r="L24" s="63"/>
      <c r="M24" s="64"/>
      <c r="N24" s="65"/>
      <c r="O24" s="29">
        <f t="shared" si="1"/>
        <v>0</v>
      </c>
      <c r="P24" s="30">
        <f t="shared" si="2"/>
        <v>0</v>
      </c>
      <c r="Q24" s="30"/>
      <c r="R24" s="30"/>
      <c r="S24" s="30"/>
      <c r="T24" s="126"/>
    </row>
    <row r="25" spans="1:20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7">
        <v>0</v>
      </c>
      <c r="G25" s="59">
        <f>ΣΥΝΟΛΑ!W25</f>
        <v>0</v>
      </c>
      <c r="H25" s="125">
        <f>ΣΥΝΟΛΑ!AC25</f>
        <v>0</v>
      </c>
      <c r="I25" s="61">
        <f t="shared" si="0"/>
        <v>0</v>
      </c>
      <c r="J25" s="62"/>
      <c r="K25" s="63"/>
      <c r="L25" s="63"/>
      <c r="M25" s="64"/>
      <c r="N25" s="65"/>
      <c r="O25" s="29">
        <f t="shared" si="1"/>
        <v>0</v>
      </c>
      <c r="P25" s="30">
        <f t="shared" si="2"/>
        <v>0</v>
      </c>
      <c r="Q25" s="30"/>
      <c r="R25" s="30"/>
      <c r="S25" s="30"/>
      <c r="T25" s="126"/>
    </row>
    <row r="26" spans="1:20" ht="24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7"/>
      <c r="G26" s="59">
        <f>ΣΥΝΟΛΑ!W26</f>
        <v>5</v>
      </c>
      <c r="H26" s="125">
        <f>ΣΥΝΟΛΑ!AC26</f>
        <v>0</v>
      </c>
      <c r="I26" s="61">
        <f t="shared" si="0"/>
        <v>0</v>
      </c>
      <c r="J26" s="62"/>
      <c r="K26" s="63"/>
      <c r="L26" s="63"/>
      <c r="M26" s="64"/>
      <c r="N26" s="110"/>
      <c r="O26" s="29">
        <f t="shared" si="1"/>
        <v>0</v>
      </c>
      <c r="P26" s="30">
        <f t="shared" si="2"/>
        <v>0</v>
      </c>
      <c r="Q26" s="30"/>
      <c r="R26" s="30"/>
      <c r="S26" s="30"/>
      <c r="T26" s="126"/>
    </row>
    <row r="27" spans="1:20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7">
        <v>0</v>
      </c>
      <c r="G27" s="59">
        <f>ΣΥΝΟΛΑ!W27</f>
        <v>0</v>
      </c>
      <c r="H27" s="125">
        <f>ΣΥΝΟΛΑ!AC27</f>
        <v>0</v>
      </c>
      <c r="I27" s="61">
        <f t="shared" si="0"/>
        <v>0</v>
      </c>
      <c r="J27" s="62"/>
      <c r="K27" s="63"/>
      <c r="L27" s="63"/>
      <c r="M27" s="64"/>
      <c r="N27" s="65"/>
      <c r="O27" s="29">
        <f t="shared" si="1"/>
        <v>0</v>
      </c>
      <c r="P27" s="30">
        <f t="shared" si="2"/>
        <v>0</v>
      </c>
      <c r="Q27" s="30"/>
      <c r="R27" s="30"/>
      <c r="S27" s="30"/>
      <c r="T27" s="126"/>
    </row>
    <row r="28" spans="1:20" ht="24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7">
        <v>2</v>
      </c>
      <c r="G28" s="59">
        <f>ΣΥΝΟΛΑ!W28</f>
        <v>5</v>
      </c>
      <c r="H28" s="125">
        <f>ΣΥΝΟΛΑ!AC28</f>
        <v>0</v>
      </c>
      <c r="I28" s="61">
        <f t="shared" si="0"/>
        <v>0</v>
      </c>
      <c r="J28" s="62"/>
      <c r="K28" s="63"/>
      <c r="L28" s="63"/>
      <c r="M28" s="64"/>
      <c r="N28" s="65"/>
      <c r="O28" s="29">
        <f t="shared" si="1"/>
        <v>0</v>
      </c>
      <c r="P28" s="30">
        <f t="shared" si="2"/>
        <v>0</v>
      </c>
      <c r="Q28" s="30"/>
      <c r="R28" s="30"/>
      <c r="S28" s="30"/>
      <c r="T28" s="126"/>
    </row>
    <row r="29" spans="1:20" ht="24" hidden="1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7">
        <v>0</v>
      </c>
      <c r="G29" s="59">
        <f>ΣΥΝΟΛΑ!W29</f>
        <v>0</v>
      </c>
      <c r="H29" s="125">
        <f>ΣΥΝΟΛΑ!AC29</f>
        <v>0</v>
      </c>
      <c r="I29" s="61">
        <f t="shared" si="0"/>
        <v>0</v>
      </c>
      <c r="J29" s="62"/>
      <c r="K29" s="63"/>
      <c r="L29" s="63"/>
      <c r="M29" s="64"/>
      <c r="N29" s="65"/>
      <c r="O29" s="29">
        <f t="shared" si="1"/>
        <v>0</v>
      </c>
      <c r="P29" s="30">
        <f t="shared" si="2"/>
        <v>0</v>
      </c>
      <c r="Q29" s="30"/>
      <c r="R29" s="30"/>
      <c r="S29" s="30"/>
      <c r="T29" s="126"/>
    </row>
    <row r="30" spans="1:20" ht="24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7">
        <v>0</v>
      </c>
      <c r="G30" s="59">
        <f>ΣΥΝΟΛΑ!W30</f>
        <v>20</v>
      </c>
      <c r="H30" s="125">
        <f>ΣΥΝΟΛΑ!AC30</f>
        <v>0</v>
      </c>
      <c r="I30" s="61">
        <f t="shared" si="0"/>
        <v>0</v>
      </c>
      <c r="J30" s="62"/>
      <c r="K30" s="63"/>
      <c r="L30" s="63"/>
      <c r="M30" s="64"/>
      <c r="N30" s="65"/>
      <c r="O30" s="29">
        <f t="shared" si="1"/>
        <v>0</v>
      </c>
      <c r="P30" s="30">
        <f t="shared" si="2"/>
        <v>0</v>
      </c>
      <c r="Q30" s="30"/>
      <c r="R30" s="30"/>
      <c r="S30" s="30"/>
      <c r="T30" s="126"/>
    </row>
    <row r="31" spans="1:20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7">
        <v>0</v>
      </c>
      <c r="G31" s="59">
        <f>ΣΥΝΟΛΑ!W31</f>
        <v>5</v>
      </c>
      <c r="H31" s="125">
        <f>ΣΥΝΟΛΑ!AC31</f>
        <v>0</v>
      </c>
      <c r="I31" s="61">
        <f t="shared" si="0"/>
        <v>0</v>
      </c>
      <c r="J31" s="62"/>
      <c r="K31" s="63"/>
      <c r="L31" s="63"/>
      <c r="M31" s="64"/>
      <c r="N31" s="65"/>
      <c r="O31" s="29">
        <f t="shared" si="1"/>
        <v>0</v>
      </c>
      <c r="P31" s="30">
        <f t="shared" si="2"/>
        <v>0</v>
      </c>
      <c r="Q31" s="30"/>
      <c r="R31" s="30"/>
      <c r="S31" s="30"/>
      <c r="T31" s="126"/>
    </row>
    <row r="32" spans="1:20" ht="24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7">
        <v>2</v>
      </c>
      <c r="G32" s="59">
        <f>ΣΥΝΟΛΑ!W32</f>
        <v>0</v>
      </c>
      <c r="H32" s="125">
        <f>ΣΥΝΟΛΑ!AC32</f>
        <v>0</v>
      </c>
      <c r="I32" s="61">
        <f t="shared" si="0"/>
        <v>0</v>
      </c>
      <c r="J32" s="62"/>
      <c r="K32" s="63"/>
      <c r="L32" s="63"/>
      <c r="M32" s="64"/>
      <c r="N32" s="65"/>
      <c r="O32" s="29">
        <f t="shared" si="1"/>
        <v>0</v>
      </c>
      <c r="P32" s="30">
        <f t="shared" si="2"/>
        <v>0</v>
      </c>
      <c r="Q32" s="30"/>
      <c r="R32" s="30"/>
      <c r="S32" s="30"/>
      <c r="T32" s="126"/>
    </row>
    <row r="33" spans="1:20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7">
        <v>0</v>
      </c>
      <c r="G33" s="59">
        <f>ΣΥΝΟΛΑ!W33</f>
        <v>0</v>
      </c>
      <c r="H33" s="125">
        <f>ΣΥΝΟΛΑ!AC33</f>
        <v>0</v>
      </c>
      <c r="I33" s="61">
        <f t="shared" si="0"/>
        <v>0</v>
      </c>
      <c r="J33" s="62"/>
      <c r="K33" s="63"/>
      <c r="L33" s="63"/>
      <c r="M33" s="64"/>
      <c r="N33" s="65"/>
      <c r="O33" s="29">
        <f t="shared" si="1"/>
        <v>0</v>
      </c>
      <c r="P33" s="30">
        <f t="shared" si="2"/>
        <v>0</v>
      </c>
      <c r="Q33" s="30"/>
      <c r="R33" s="30"/>
      <c r="S33" s="30"/>
      <c r="T33" s="126"/>
    </row>
    <row r="34" spans="1:20" ht="24" hidden="1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7">
        <v>0</v>
      </c>
      <c r="G34" s="59">
        <f>ΣΥΝΟΛΑ!W34</f>
        <v>0</v>
      </c>
      <c r="H34" s="125">
        <f>ΣΥΝΟΛΑ!AC34</f>
        <v>0</v>
      </c>
      <c r="I34" s="61">
        <f t="shared" ref="I34:I64" si="3">ROUND(G34*H34,2)</f>
        <v>0</v>
      </c>
      <c r="J34" s="62"/>
      <c r="K34" s="63"/>
      <c r="L34" s="63"/>
      <c r="M34" s="63"/>
      <c r="N34" s="69"/>
      <c r="O34" s="29">
        <f t="shared" ref="O34:O64" si="4">(F34*H34)+ROUND(F34*H34*4%,2)</f>
        <v>0</v>
      </c>
      <c r="P34" s="30">
        <f t="shared" ref="P34:P64" si="5">SUM(O34:O34)</f>
        <v>0</v>
      </c>
      <c r="Q34" s="30"/>
      <c r="R34" s="30"/>
      <c r="S34" s="30"/>
      <c r="T34" s="126"/>
    </row>
    <row r="35" spans="1:20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7">
        <v>0</v>
      </c>
      <c r="G35" s="59">
        <f>ΣΥΝΟΛΑ!W35</f>
        <v>0</v>
      </c>
      <c r="H35" s="125">
        <f>ΣΥΝΟΛΑ!AC35</f>
        <v>0</v>
      </c>
      <c r="I35" s="61">
        <f t="shared" si="3"/>
        <v>0</v>
      </c>
      <c r="J35" s="62"/>
      <c r="K35" s="63"/>
      <c r="L35" s="63"/>
      <c r="M35" s="64"/>
      <c r="N35" s="65"/>
      <c r="O35" s="29">
        <f t="shared" si="4"/>
        <v>0</v>
      </c>
      <c r="P35" s="30">
        <f t="shared" si="5"/>
        <v>0</v>
      </c>
      <c r="Q35" s="30"/>
      <c r="R35" s="30"/>
      <c r="S35" s="30"/>
      <c r="T35" s="126"/>
    </row>
    <row r="36" spans="1:20" ht="24" hidden="1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7">
        <v>0</v>
      </c>
      <c r="G36" s="59">
        <f>ΣΥΝΟΛΑ!W36</f>
        <v>0</v>
      </c>
      <c r="H36" s="125">
        <f>ΣΥΝΟΛΑ!AC36</f>
        <v>0</v>
      </c>
      <c r="I36" s="61">
        <f t="shared" si="3"/>
        <v>0</v>
      </c>
      <c r="J36" s="62"/>
      <c r="K36" s="63"/>
      <c r="L36" s="63"/>
      <c r="M36" s="64"/>
      <c r="N36" s="65"/>
      <c r="O36" s="29">
        <f t="shared" si="4"/>
        <v>0</v>
      </c>
      <c r="P36" s="30">
        <f t="shared" si="5"/>
        <v>0</v>
      </c>
      <c r="Q36" s="30"/>
      <c r="R36" s="30"/>
      <c r="S36" s="30"/>
      <c r="T36" s="126"/>
    </row>
    <row r="37" spans="1:20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7">
        <v>0</v>
      </c>
      <c r="G37" s="59">
        <f>ΣΥΝΟΛΑ!W37</f>
        <v>0</v>
      </c>
      <c r="H37" s="125">
        <f>ΣΥΝΟΛΑ!AC37</f>
        <v>0</v>
      </c>
      <c r="I37" s="61">
        <f t="shared" si="3"/>
        <v>0</v>
      </c>
      <c r="J37" s="62"/>
      <c r="K37" s="63"/>
      <c r="L37" s="63"/>
      <c r="M37" s="64"/>
      <c r="N37" s="65"/>
      <c r="O37" s="29">
        <f t="shared" si="4"/>
        <v>0</v>
      </c>
      <c r="P37" s="30">
        <f t="shared" si="5"/>
        <v>0</v>
      </c>
      <c r="Q37" s="30"/>
      <c r="R37" s="30"/>
      <c r="S37" s="30"/>
      <c r="T37" s="126"/>
    </row>
    <row r="38" spans="1:20" hidden="1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7">
        <v>0</v>
      </c>
      <c r="G38" s="59">
        <f>ΣΥΝΟΛΑ!W38</f>
        <v>0</v>
      </c>
      <c r="H38" s="125">
        <f>ΣΥΝΟΛΑ!AC38</f>
        <v>0</v>
      </c>
      <c r="I38" s="61">
        <f t="shared" si="3"/>
        <v>0</v>
      </c>
      <c r="J38" s="62"/>
      <c r="K38" s="63"/>
      <c r="L38" s="63"/>
      <c r="M38" s="64"/>
      <c r="N38" s="65"/>
      <c r="O38" s="29">
        <f t="shared" si="4"/>
        <v>0</v>
      </c>
      <c r="P38" s="30">
        <f t="shared" si="5"/>
        <v>0</v>
      </c>
      <c r="Q38" s="30"/>
      <c r="R38" s="30"/>
      <c r="S38" s="30"/>
      <c r="T38" s="126"/>
    </row>
    <row r="39" spans="1:20" hidden="1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7">
        <v>0</v>
      </c>
      <c r="G39" s="59">
        <f>ΣΥΝΟΛΑ!W39</f>
        <v>0</v>
      </c>
      <c r="H39" s="125">
        <f>ΣΥΝΟΛΑ!AC39</f>
        <v>0</v>
      </c>
      <c r="I39" s="61">
        <f t="shared" si="3"/>
        <v>0</v>
      </c>
      <c r="J39" s="62"/>
      <c r="K39" s="63"/>
      <c r="L39" s="63"/>
      <c r="M39" s="64"/>
      <c r="N39" s="65"/>
      <c r="O39" s="29">
        <f t="shared" si="4"/>
        <v>0</v>
      </c>
      <c r="P39" s="30">
        <f t="shared" si="5"/>
        <v>0</v>
      </c>
      <c r="Q39" s="30"/>
      <c r="R39" s="30"/>
      <c r="S39" s="30"/>
      <c r="T39" s="126"/>
    </row>
    <row r="40" spans="1:20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7">
        <v>0</v>
      </c>
      <c r="G40" s="59">
        <f>ΣΥΝΟΛΑ!W40</f>
        <v>5</v>
      </c>
      <c r="H40" s="125">
        <f>ΣΥΝΟΛΑ!AC40</f>
        <v>0</v>
      </c>
      <c r="I40" s="61">
        <f t="shared" si="3"/>
        <v>0</v>
      </c>
      <c r="J40" s="62"/>
      <c r="K40" s="63"/>
      <c r="L40" s="63"/>
      <c r="M40" s="64"/>
      <c r="N40" s="65"/>
      <c r="O40" s="29">
        <f t="shared" si="4"/>
        <v>0</v>
      </c>
      <c r="P40" s="30">
        <f t="shared" si="5"/>
        <v>0</v>
      </c>
      <c r="Q40" s="30"/>
      <c r="R40" s="30"/>
      <c r="S40" s="30"/>
      <c r="T40" s="126"/>
    </row>
    <row r="41" spans="1:20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7">
        <v>0</v>
      </c>
      <c r="G41" s="59">
        <f>ΣΥΝΟΛΑ!W41</f>
        <v>0</v>
      </c>
      <c r="H41" s="125">
        <f>ΣΥΝΟΛΑ!AC41</f>
        <v>0</v>
      </c>
      <c r="I41" s="61">
        <f t="shared" si="3"/>
        <v>0</v>
      </c>
      <c r="J41" s="62"/>
      <c r="K41" s="63"/>
      <c r="L41" s="63"/>
      <c r="M41" s="64"/>
      <c r="N41" s="65"/>
      <c r="O41" s="29">
        <f t="shared" si="4"/>
        <v>0</v>
      </c>
      <c r="P41" s="30">
        <f t="shared" si="5"/>
        <v>0</v>
      </c>
      <c r="Q41" s="30"/>
      <c r="R41" s="30"/>
      <c r="S41" s="30"/>
      <c r="T41" s="126"/>
    </row>
    <row r="42" spans="1:20" ht="24" hidden="1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7">
        <v>0</v>
      </c>
      <c r="G42" s="59">
        <f>ΣΥΝΟΛΑ!W42</f>
        <v>0</v>
      </c>
      <c r="H42" s="125">
        <f>ΣΥΝΟΛΑ!AC42</f>
        <v>0</v>
      </c>
      <c r="I42" s="61">
        <f t="shared" si="3"/>
        <v>0</v>
      </c>
      <c r="J42" s="62"/>
      <c r="K42" s="63"/>
      <c r="L42" s="63"/>
      <c r="M42" s="64"/>
      <c r="N42" s="65"/>
      <c r="O42" s="29">
        <f t="shared" si="4"/>
        <v>0</v>
      </c>
      <c r="P42" s="30">
        <f t="shared" si="5"/>
        <v>0</v>
      </c>
      <c r="Q42" s="30"/>
      <c r="R42" s="30"/>
      <c r="S42" s="30"/>
      <c r="T42" s="126"/>
    </row>
    <row r="43" spans="1:20" ht="24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7">
        <v>0</v>
      </c>
      <c r="G43" s="59">
        <f>ΣΥΝΟΛΑ!W43</f>
        <v>5</v>
      </c>
      <c r="H43" s="125">
        <f>ΣΥΝΟΛΑ!AC43</f>
        <v>0</v>
      </c>
      <c r="I43" s="61">
        <f t="shared" si="3"/>
        <v>0</v>
      </c>
      <c r="J43" s="62"/>
      <c r="K43" s="63"/>
      <c r="L43" s="63"/>
      <c r="M43" s="64"/>
      <c r="N43" s="65"/>
      <c r="O43" s="29">
        <f t="shared" si="4"/>
        <v>0</v>
      </c>
      <c r="P43" s="30">
        <f t="shared" si="5"/>
        <v>0</v>
      </c>
      <c r="Q43" s="30"/>
      <c r="R43" s="30"/>
      <c r="S43" s="30"/>
      <c r="T43" s="126"/>
    </row>
    <row r="44" spans="1:20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7">
        <v>0</v>
      </c>
      <c r="G44" s="59">
        <f>ΣΥΝΟΛΑ!W44</f>
        <v>0</v>
      </c>
      <c r="H44" s="125">
        <f>ΣΥΝΟΛΑ!AC44</f>
        <v>0</v>
      </c>
      <c r="I44" s="61">
        <f t="shared" si="3"/>
        <v>0</v>
      </c>
      <c r="J44" s="62"/>
      <c r="K44" s="63"/>
      <c r="L44" s="63"/>
      <c r="M44" s="64"/>
      <c r="N44" s="65"/>
      <c r="O44" s="29">
        <f t="shared" si="4"/>
        <v>0</v>
      </c>
      <c r="P44" s="30">
        <f t="shared" si="5"/>
        <v>0</v>
      </c>
      <c r="Q44" s="30"/>
      <c r="R44" s="30"/>
      <c r="S44" s="30"/>
      <c r="T44" s="126"/>
    </row>
    <row r="45" spans="1:20" ht="24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7">
        <v>0</v>
      </c>
      <c r="G45" s="59">
        <f>ΣΥΝΟΛΑ!W45</f>
        <v>5</v>
      </c>
      <c r="H45" s="125">
        <f>ΣΥΝΟΛΑ!AC45</f>
        <v>0</v>
      </c>
      <c r="I45" s="61">
        <f t="shared" si="3"/>
        <v>0</v>
      </c>
      <c r="J45" s="62"/>
      <c r="K45" s="63"/>
      <c r="L45" s="63"/>
      <c r="M45" s="64"/>
      <c r="N45" s="65"/>
      <c r="O45" s="29">
        <f t="shared" si="4"/>
        <v>0</v>
      </c>
      <c r="P45" s="30">
        <f t="shared" si="5"/>
        <v>0</v>
      </c>
      <c r="Q45" s="30"/>
      <c r="R45" s="30"/>
      <c r="S45" s="30"/>
      <c r="T45" s="126"/>
    </row>
    <row r="46" spans="1:20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7">
        <v>0</v>
      </c>
      <c r="G46" s="59">
        <f>ΣΥΝΟΛΑ!W46</f>
        <v>0</v>
      </c>
      <c r="H46" s="125">
        <f>ΣΥΝΟΛΑ!AC46</f>
        <v>0</v>
      </c>
      <c r="I46" s="61">
        <f t="shared" si="3"/>
        <v>0</v>
      </c>
      <c r="J46" s="62"/>
      <c r="K46" s="63"/>
      <c r="L46" s="63"/>
      <c r="M46" s="64"/>
      <c r="N46" s="65"/>
      <c r="O46" s="29">
        <f t="shared" si="4"/>
        <v>0</v>
      </c>
      <c r="P46" s="30">
        <f t="shared" si="5"/>
        <v>0</v>
      </c>
      <c r="Q46" s="30"/>
      <c r="R46" s="30"/>
      <c r="S46" s="30"/>
      <c r="T46" s="126"/>
    </row>
    <row r="47" spans="1:20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7">
        <v>0</v>
      </c>
      <c r="G47" s="59">
        <f>ΣΥΝΟΛΑ!W47</f>
        <v>0</v>
      </c>
      <c r="H47" s="125">
        <f>ΣΥΝΟΛΑ!AC47</f>
        <v>0</v>
      </c>
      <c r="I47" s="61">
        <f t="shared" si="3"/>
        <v>0</v>
      </c>
      <c r="J47" s="62"/>
      <c r="K47" s="63"/>
      <c r="L47" s="63"/>
      <c r="M47" s="64"/>
      <c r="N47" s="65"/>
      <c r="O47" s="29">
        <f t="shared" si="4"/>
        <v>0</v>
      </c>
      <c r="P47" s="30">
        <f t="shared" si="5"/>
        <v>0</v>
      </c>
      <c r="Q47" s="30"/>
      <c r="R47" s="30"/>
      <c r="S47" s="30"/>
      <c r="T47" s="126"/>
    </row>
    <row r="48" spans="1:20" ht="24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7">
        <v>0</v>
      </c>
      <c r="G48" s="59">
        <f>ΣΥΝΟΛΑ!W48</f>
        <v>3</v>
      </c>
      <c r="H48" s="125">
        <f>ΣΥΝΟΛΑ!AC48</f>
        <v>0</v>
      </c>
      <c r="I48" s="61">
        <f t="shared" si="3"/>
        <v>0</v>
      </c>
      <c r="J48" s="62"/>
      <c r="K48" s="63"/>
      <c r="L48" s="63"/>
      <c r="M48" s="64"/>
      <c r="N48" s="65"/>
      <c r="O48" s="29">
        <f t="shared" si="4"/>
        <v>0</v>
      </c>
      <c r="P48" s="30">
        <f t="shared" si="5"/>
        <v>0</v>
      </c>
      <c r="Q48" s="30"/>
      <c r="R48" s="30"/>
      <c r="S48" s="30"/>
      <c r="T48" s="126"/>
    </row>
    <row r="49" spans="1:20" ht="24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7">
        <v>0</v>
      </c>
      <c r="G49" s="59">
        <f>ΣΥΝΟΛΑ!W49</f>
        <v>10</v>
      </c>
      <c r="H49" s="125">
        <f>ΣΥΝΟΛΑ!AC49</f>
        <v>0</v>
      </c>
      <c r="I49" s="61">
        <f t="shared" si="3"/>
        <v>0</v>
      </c>
      <c r="J49" s="62"/>
      <c r="K49" s="63"/>
      <c r="L49" s="63"/>
      <c r="M49" s="64"/>
      <c r="N49" s="65"/>
      <c r="O49" s="29">
        <f t="shared" si="4"/>
        <v>0</v>
      </c>
      <c r="P49" s="30">
        <f t="shared" si="5"/>
        <v>0</v>
      </c>
      <c r="Q49" s="30"/>
      <c r="R49" s="30"/>
      <c r="S49" s="30"/>
      <c r="T49" s="126"/>
    </row>
    <row r="50" spans="1:20" ht="24" hidden="1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7">
        <v>0</v>
      </c>
      <c r="G50" s="59">
        <f>ΣΥΝΟΛΑ!W50</f>
        <v>0</v>
      </c>
      <c r="H50" s="125">
        <f>ΣΥΝΟΛΑ!AC50</f>
        <v>0</v>
      </c>
      <c r="I50" s="61">
        <f t="shared" si="3"/>
        <v>0</v>
      </c>
      <c r="J50" s="62"/>
      <c r="K50" s="63"/>
      <c r="L50" s="63"/>
      <c r="M50" s="64"/>
      <c r="N50" s="65"/>
      <c r="O50" s="29">
        <f t="shared" si="4"/>
        <v>0</v>
      </c>
      <c r="P50" s="30">
        <f t="shared" si="5"/>
        <v>0</v>
      </c>
      <c r="Q50" s="30"/>
      <c r="R50" s="30"/>
      <c r="S50" s="30"/>
      <c r="T50" s="126"/>
    </row>
    <row r="51" spans="1:20" ht="24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7">
        <v>3</v>
      </c>
      <c r="G51" s="59">
        <f>ΣΥΝΟΛΑ!W51</f>
        <v>5</v>
      </c>
      <c r="H51" s="125">
        <f>ΣΥΝΟΛΑ!AC51</f>
        <v>0</v>
      </c>
      <c r="I51" s="61">
        <f t="shared" si="3"/>
        <v>0</v>
      </c>
      <c r="J51" s="62"/>
      <c r="K51" s="63"/>
      <c r="L51" s="63"/>
      <c r="M51" s="63"/>
      <c r="N51" s="69"/>
      <c r="O51" s="29">
        <f t="shared" si="4"/>
        <v>0</v>
      </c>
      <c r="P51" s="30">
        <f t="shared" si="5"/>
        <v>0</v>
      </c>
      <c r="Q51" s="30"/>
      <c r="R51" s="30"/>
      <c r="S51" s="30"/>
      <c r="T51" s="126"/>
    </row>
    <row r="52" spans="1:20" ht="24" hidden="1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7">
        <v>1</v>
      </c>
      <c r="G52" s="59">
        <f>ΣΥΝΟΛΑ!W52</f>
        <v>0</v>
      </c>
      <c r="H52" s="125">
        <f>ΣΥΝΟΛΑ!AC52</f>
        <v>0</v>
      </c>
      <c r="I52" s="61">
        <f t="shared" si="3"/>
        <v>0</v>
      </c>
      <c r="J52" s="62"/>
      <c r="K52" s="63"/>
      <c r="L52" s="63"/>
      <c r="M52" s="63"/>
      <c r="N52" s="69"/>
      <c r="O52" s="29">
        <f t="shared" si="4"/>
        <v>0</v>
      </c>
      <c r="P52" s="30">
        <f t="shared" si="5"/>
        <v>0</v>
      </c>
      <c r="Q52" s="30"/>
      <c r="R52" s="30"/>
      <c r="S52" s="30"/>
      <c r="T52" s="126"/>
    </row>
    <row r="53" spans="1:20" ht="24" hidden="1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7">
        <v>0</v>
      </c>
      <c r="G53" s="59">
        <f>ΣΥΝΟΛΑ!W53</f>
        <v>0</v>
      </c>
      <c r="H53" s="125">
        <f>ΣΥΝΟΛΑ!AC53</f>
        <v>0</v>
      </c>
      <c r="I53" s="61">
        <f t="shared" si="3"/>
        <v>0</v>
      </c>
      <c r="J53" s="62"/>
      <c r="K53" s="63"/>
      <c r="L53" s="63"/>
      <c r="M53" s="64"/>
      <c r="N53" s="65"/>
      <c r="O53" s="29">
        <f t="shared" si="4"/>
        <v>0</v>
      </c>
      <c r="P53" s="30">
        <f t="shared" si="5"/>
        <v>0</v>
      </c>
      <c r="Q53" s="30"/>
      <c r="R53" s="30"/>
      <c r="S53" s="30"/>
      <c r="T53" s="126"/>
    </row>
    <row r="54" spans="1:20" hidden="1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7">
        <v>2</v>
      </c>
      <c r="G54" s="59">
        <f>ΣΥΝΟΛΑ!W54</f>
        <v>0</v>
      </c>
      <c r="H54" s="125">
        <f>ΣΥΝΟΛΑ!AC54</f>
        <v>0</v>
      </c>
      <c r="I54" s="61">
        <f t="shared" si="3"/>
        <v>0</v>
      </c>
      <c r="J54" s="62"/>
      <c r="K54" s="63"/>
      <c r="L54" s="63"/>
      <c r="M54" s="64"/>
      <c r="N54" s="65"/>
      <c r="O54" s="29">
        <f t="shared" si="4"/>
        <v>0</v>
      </c>
      <c r="P54" s="30">
        <f t="shared" si="5"/>
        <v>0</v>
      </c>
      <c r="Q54" s="30"/>
      <c r="R54" s="30"/>
      <c r="S54" s="30"/>
      <c r="T54" s="126"/>
    </row>
    <row r="55" spans="1:20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7">
        <v>0</v>
      </c>
      <c r="G55" s="59">
        <f>ΣΥΝΟΛΑ!W55</f>
        <v>10</v>
      </c>
      <c r="H55" s="125">
        <f>ΣΥΝΟΛΑ!AC55</f>
        <v>0</v>
      </c>
      <c r="I55" s="61">
        <f t="shared" si="3"/>
        <v>0</v>
      </c>
      <c r="J55" s="62"/>
      <c r="K55" s="63"/>
      <c r="L55" s="63"/>
      <c r="M55" s="64"/>
      <c r="N55" s="65"/>
      <c r="O55" s="29">
        <f t="shared" si="4"/>
        <v>0</v>
      </c>
      <c r="P55" s="30">
        <f t="shared" si="5"/>
        <v>0</v>
      </c>
      <c r="Q55" s="30"/>
      <c r="R55" s="30"/>
      <c r="S55" s="30"/>
      <c r="T55" s="126"/>
    </row>
    <row r="56" spans="1:20" ht="36" hidden="1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7">
        <v>0</v>
      </c>
      <c r="G56" s="59">
        <f>ΣΥΝΟΛΑ!W56</f>
        <v>0</v>
      </c>
      <c r="H56" s="125">
        <f>ΣΥΝΟΛΑ!AC56</f>
        <v>0</v>
      </c>
      <c r="I56" s="61">
        <f t="shared" si="3"/>
        <v>0</v>
      </c>
      <c r="J56" s="62"/>
      <c r="K56" s="63"/>
      <c r="L56" s="63"/>
      <c r="M56" s="64"/>
      <c r="N56" s="65"/>
      <c r="O56" s="29">
        <f t="shared" si="4"/>
        <v>0</v>
      </c>
      <c r="P56" s="30">
        <f t="shared" si="5"/>
        <v>0</v>
      </c>
      <c r="Q56" s="30"/>
      <c r="R56" s="30"/>
      <c r="S56" s="30"/>
      <c r="T56" s="126"/>
    </row>
    <row r="57" spans="1:20" ht="24" hidden="1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7">
        <v>0</v>
      </c>
      <c r="G57" s="59">
        <f>ΣΥΝΟΛΑ!W57</f>
        <v>0</v>
      </c>
      <c r="H57" s="125">
        <f>ΣΥΝΟΛΑ!AC57</f>
        <v>0</v>
      </c>
      <c r="I57" s="61">
        <f t="shared" si="3"/>
        <v>0</v>
      </c>
      <c r="J57" s="62"/>
      <c r="K57" s="63"/>
      <c r="L57" s="63"/>
      <c r="M57" s="64"/>
      <c r="N57" s="65"/>
      <c r="O57" s="29">
        <f t="shared" si="4"/>
        <v>0</v>
      </c>
      <c r="P57" s="30">
        <f t="shared" si="5"/>
        <v>0</v>
      </c>
      <c r="Q57" s="30"/>
      <c r="R57" s="30"/>
      <c r="S57" s="30"/>
      <c r="T57" s="126"/>
    </row>
    <row r="58" spans="1:20" ht="24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7">
        <v>0</v>
      </c>
      <c r="G58" s="59">
        <f>ΣΥΝΟΛΑ!W58</f>
        <v>20</v>
      </c>
      <c r="H58" s="125">
        <f>ΣΥΝΟΛΑ!AC58</f>
        <v>0</v>
      </c>
      <c r="I58" s="61">
        <f t="shared" si="3"/>
        <v>0</v>
      </c>
      <c r="J58" s="62"/>
      <c r="K58" s="63"/>
      <c r="L58" s="63"/>
      <c r="M58" s="64"/>
      <c r="N58" s="65"/>
      <c r="O58" s="29">
        <f t="shared" si="4"/>
        <v>0</v>
      </c>
      <c r="P58" s="30">
        <f t="shared" si="5"/>
        <v>0</v>
      </c>
      <c r="Q58" s="30"/>
      <c r="R58" s="30"/>
      <c r="S58" s="30"/>
      <c r="T58" s="126"/>
    </row>
    <row r="59" spans="1:20" ht="24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7"/>
      <c r="G59" s="59">
        <f>ΣΥΝΟΛΑ!W59</f>
        <v>10</v>
      </c>
      <c r="H59" s="125">
        <f>ΣΥΝΟΛΑ!AC59</f>
        <v>0</v>
      </c>
      <c r="I59" s="61">
        <f t="shared" si="3"/>
        <v>0</v>
      </c>
      <c r="J59" s="62"/>
      <c r="K59" s="63"/>
      <c r="L59" s="63"/>
      <c r="M59" s="64"/>
      <c r="N59" s="65"/>
      <c r="O59" s="29">
        <f t="shared" si="4"/>
        <v>0</v>
      </c>
      <c r="P59" s="30">
        <f t="shared" si="5"/>
        <v>0</v>
      </c>
      <c r="Q59" s="30"/>
      <c r="R59" s="30"/>
      <c r="S59" s="30"/>
      <c r="T59" s="126"/>
    </row>
    <row r="60" spans="1:20" ht="24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7">
        <v>1</v>
      </c>
      <c r="G60" s="59">
        <f>ΣΥΝΟΛΑ!W60</f>
        <v>5</v>
      </c>
      <c r="H60" s="125">
        <f>ΣΥΝΟΛΑ!AC60</f>
        <v>0</v>
      </c>
      <c r="I60" s="61">
        <f t="shared" si="3"/>
        <v>0</v>
      </c>
      <c r="J60" s="62"/>
      <c r="K60" s="63"/>
      <c r="L60" s="63"/>
      <c r="M60" s="63"/>
      <c r="N60" s="69"/>
      <c r="O60" s="29">
        <f t="shared" si="4"/>
        <v>0</v>
      </c>
      <c r="P60" s="30">
        <f t="shared" si="5"/>
        <v>0</v>
      </c>
      <c r="Q60" s="30"/>
      <c r="R60" s="30"/>
      <c r="S60" s="30"/>
      <c r="T60" s="126"/>
    </row>
    <row r="61" spans="1:20" ht="24" hidden="1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7">
        <v>1</v>
      </c>
      <c r="G61" s="59">
        <f>ΣΥΝΟΛΑ!W61</f>
        <v>0</v>
      </c>
      <c r="H61" s="125">
        <f>ΣΥΝΟΛΑ!AC61</f>
        <v>0</v>
      </c>
      <c r="I61" s="61">
        <f t="shared" si="3"/>
        <v>0</v>
      </c>
      <c r="J61" s="62"/>
      <c r="K61" s="63"/>
      <c r="L61" s="63"/>
      <c r="M61" s="64"/>
      <c r="N61" s="65"/>
      <c r="O61" s="29">
        <f t="shared" si="4"/>
        <v>0</v>
      </c>
      <c r="P61" s="30">
        <f t="shared" si="5"/>
        <v>0</v>
      </c>
      <c r="Q61" s="30"/>
      <c r="R61" s="30"/>
      <c r="S61" s="30"/>
      <c r="T61" s="126"/>
    </row>
    <row r="62" spans="1:20" hidden="1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7"/>
      <c r="G62" s="59">
        <f>ΣΥΝΟΛΑ!W62</f>
        <v>0</v>
      </c>
      <c r="H62" s="125">
        <f>ΣΥΝΟΛΑ!AC62</f>
        <v>0</v>
      </c>
      <c r="I62" s="61">
        <f t="shared" si="3"/>
        <v>0</v>
      </c>
      <c r="J62" s="62"/>
      <c r="K62" s="63"/>
      <c r="L62" s="63"/>
      <c r="M62" s="64"/>
      <c r="N62" s="65"/>
      <c r="O62" s="29">
        <f t="shared" si="4"/>
        <v>0</v>
      </c>
      <c r="P62" s="30">
        <f t="shared" si="5"/>
        <v>0</v>
      </c>
      <c r="Q62" s="30"/>
      <c r="R62" s="30"/>
      <c r="S62" s="30"/>
      <c r="T62" s="126"/>
    </row>
    <row r="63" spans="1:20" ht="24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7">
        <v>0</v>
      </c>
      <c r="G63" s="59">
        <f>ΣΥΝΟΛΑ!W63</f>
        <v>5</v>
      </c>
      <c r="H63" s="125">
        <f>ΣΥΝΟΛΑ!AC63</f>
        <v>0</v>
      </c>
      <c r="I63" s="61">
        <f t="shared" si="3"/>
        <v>0</v>
      </c>
      <c r="J63" s="62"/>
      <c r="K63" s="63"/>
      <c r="L63" s="63"/>
      <c r="M63" s="64"/>
      <c r="N63" s="65"/>
      <c r="O63" s="29">
        <f t="shared" si="4"/>
        <v>0</v>
      </c>
      <c r="P63" s="30">
        <f t="shared" si="5"/>
        <v>0</v>
      </c>
      <c r="Q63" s="30"/>
      <c r="R63" s="30"/>
      <c r="S63" s="30"/>
      <c r="T63" s="126"/>
    </row>
    <row r="64" spans="1:20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7">
        <v>0</v>
      </c>
      <c r="G64" s="59">
        <f>ΣΥΝΟΛΑ!W64</f>
        <v>5</v>
      </c>
      <c r="H64" s="125">
        <f>ΣΥΝΟΛΑ!AC64</f>
        <v>0</v>
      </c>
      <c r="I64" s="61">
        <f t="shared" si="3"/>
        <v>0</v>
      </c>
      <c r="J64" s="62"/>
      <c r="K64" s="63"/>
      <c r="L64" s="63"/>
      <c r="M64" s="64"/>
      <c r="N64" s="65"/>
      <c r="O64" s="29">
        <f t="shared" si="4"/>
        <v>0</v>
      </c>
      <c r="P64" s="30">
        <f t="shared" si="5"/>
        <v>0</v>
      </c>
      <c r="Q64" s="30"/>
      <c r="R64" s="30"/>
      <c r="S64" s="30"/>
      <c r="T64" s="126"/>
    </row>
    <row r="65" spans="1:20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7">
        <v>0</v>
      </c>
      <c r="G65" s="59">
        <f>ΣΥΝΟΛΑ!W65</f>
        <v>0</v>
      </c>
      <c r="H65" s="125">
        <f>ΣΥΝΟΛΑ!AC65</f>
        <v>0</v>
      </c>
      <c r="I65" s="61">
        <f t="shared" ref="I65:I79" si="6">ROUND(G65*H65,2)</f>
        <v>0</v>
      </c>
      <c r="J65" s="62"/>
      <c r="K65" s="63"/>
      <c r="L65" s="63"/>
      <c r="M65" s="64"/>
      <c r="N65" s="65"/>
      <c r="O65" s="29">
        <f t="shared" ref="O65:O79" si="7">(F65*H65)+ROUND(F65*H65*4%,2)</f>
        <v>0</v>
      </c>
      <c r="P65" s="30">
        <f t="shared" ref="P65:P91" si="8">SUM(O65:O65)</f>
        <v>0</v>
      </c>
      <c r="Q65" s="30"/>
      <c r="R65" s="30"/>
      <c r="S65" s="30"/>
      <c r="T65" s="126"/>
    </row>
    <row r="66" spans="1:20" hidden="1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7">
        <v>0</v>
      </c>
      <c r="G66" s="59">
        <f>ΣΥΝΟΛΑ!W66</f>
        <v>0</v>
      </c>
      <c r="H66" s="125">
        <f>ΣΥΝΟΛΑ!AC66</f>
        <v>0</v>
      </c>
      <c r="I66" s="61">
        <f t="shared" si="6"/>
        <v>0</v>
      </c>
      <c r="J66" s="62"/>
      <c r="K66" s="63"/>
      <c r="L66" s="63"/>
      <c r="M66" s="64"/>
      <c r="N66" s="65"/>
      <c r="O66" s="29">
        <f t="shared" si="7"/>
        <v>0</v>
      </c>
      <c r="P66" s="30">
        <f t="shared" si="8"/>
        <v>0</v>
      </c>
      <c r="Q66" s="30"/>
      <c r="R66" s="30"/>
      <c r="S66" s="30"/>
      <c r="T66" s="126"/>
    </row>
    <row r="67" spans="1:20" ht="24" hidden="1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7">
        <v>0</v>
      </c>
      <c r="G67" s="59">
        <f>ΣΥΝΟΛΑ!W67</f>
        <v>0</v>
      </c>
      <c r="H67" s="125">
        <f>ΣΥΝΟΛΑ!AC67</f>
        <v>0</v>
      </c>
      <c r="I67" s="61">
        <f t="shared" si="6"/>
        <v>0</v>
      </c>
      <c r="J67" s="62"/>
      <c r="K67" s="63"/>
      <c r="L67" s="63"/>
      <c r="M67" s="63"/>
      <c r="N67" s="69"/>
      <c r="O67" s="29">
        <f t="shared" si="7"/>
        <v>0</v>
      </c>
      <c r="P67" s="30">
        <f t="shared" si="8"/>
        <v>0</v>
      </c>
      <c r="Q67" s="30"/>
      <c r="R67" s="30"/>
      <c r="S67" s="30"/>
      <c r="T67" s="126"/>
    </row>
    <row r="68" spans="1:20" hidden="1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7">
        <v>1</v>
      </c>
      <c r="G68" s="59">
        <f>ΣΥΝΟΛΑ!W68</f>
        <v>0</v>
      </c>
      <c r="H68" s="125">
        <f>ΣΥΝΟΛΑ!AC68</f>
        <v>0</v>
      </c>
      <c r="I68" s="61">
        <f t="shared" si="6"/>
        <v>0</v>
      </c>
      <c r="J68" s="62"/>
      <c r="K68" s="63"/>
      <c r="L68" s="63"/>
      <c r="M68" s="64"/>
      <c r="N68" s="65"/>
      <c r="O68" s="29">
        <f t="shared" si="7"/>
        <v>0</v>
      </c>
      <c r="P68" s="30">
        <f t="shared" si="8"/>
        <v>0</v>
      </c>
      <c r="Q68" s="30"/>
      <c r="R68" s="30"/>
      <c r="S68" s="30"/>
      <c r="T68" s="126"/>
    </row>
    <row r="69" spans="1:20" ht="24" hidden="1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7">
        <v>0</v>
      </c>
      <c r="G69" s="59">
        <f>ΣΥΝΟΛΑ!W69</f>
        <v>0</v>
      </c>
      <c r="H69" s="125">
        <f>ΣΥΝΟΛΑ!AC69</f>
        <v>0</v>
      </c>
      <c r="I69" s="61">
        <f t="shared" si="6"/>
        <v>0</v>
      </c>
      <c r="J69" s="62"/>
      <c r="K69" s="63"/>
      <c r="L69" s="63"/>
      <c r="M69" s="64"/>
      <c r="N69" s="65"/>
      <c r="O69" s="29">
        <f t="shared" si="7"/>
        <v>0</v>
      </c>
      <c r="P69" s="30">
        <f t="shared" si="8"/>
        <v>0</v>
      </c>
      <c r="Q69" s="30"/>
      <c r="R69" s="30"/>
      <c r="S69" s="30"/>
      <c r="T69" s="126"/>
    </row>
    <row r="70" spans="1:20" ht="24" hidden="1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7">
        <v>0</v>
      </c>
      <c r="G70" s="59">
        <f>ΣΥΝΟΛΑ!W70</f>
        <v>0</v>
      </c>
      <c r="H70" s="125">
        <f>ΣΥΝΟΛΑ!AC70</f>
        <v>0</v>
      </c>
      <c r="I70" s="61">
        <f t="shared" si="6"/>
        <v>0</v>
      </c>
      <c r="J70" s="62"/>
      <c r="K70" s="63"/>
      <c r="L70" s="63"/>
      <c r="M70" s="64"/>
      <c r="N70" s="65"/>
      <c r="O70" s="29">
        <f t="shared" si="7"/>
        <v>0</v>
      </c>
      <c r="P70" s="30">
        <f t="shared" si="8"/>
        <v>0</v>
      </c>
      <c r="Q70" s="30"/>
      <c r="R70" s="30"/>
      <c r="S70" s="30"/>
      <c r="T70" s="126"/>
    </row>
    <row r="71" spans="1:20" ht="24" x14ac:dyDescent="0.2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7">
        <v>0</v>
      </c>
      <c r="G71" s="59">
        <f>ΣΥΝΟΛΑ!W71</f>
        <v>10</v>
      </c>
      <c r="H71" s="125">
        <f>ΣΥΝΟΛΑ!AC71</f>
        <v>0</v>
      </c>
      <c r="I71" s="61">
        <f t="shared" si="6"/>
        <v>0</v>
      </c>
      <c r="J71" s="62"/>
      <c r="K71" s="63"/>
      <c r="L71" s="63"/>
      <c r="M71" s="64"/>
      <c r="N71" s="65"/>
      <c r="O71" s="29">
        <f t="shared" si="7"/>
        <v>0</v>
      </c>
      <c r="P71" s="30">
        <f t="shared" si="8"/>
        <v>0</v>
      </c>
      <c r="Q71" s="30"/>
      <c r="R71" s="30"/>
      <c r="S71" s="30"/>
      <c r="T71" s="126"/>
    </row>
    <row r="72" spans="1:20" ht="24" hidden="1" x14ac:dyDescent="0.2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7">
        <v>0</v>
      </c>
      <c r="G72" s="59">
        <f>ΣΥΝΟΛΑ!W72</f>
        <v>0</v>
      </c>
      <c r="H72" s="125">
        <f>ΣΥΝΟΛΑ!AC72</f>
        <v>0</v>
      </c>
      <c r="I72" s="61">
        <f t="shared" si="6"/>
        <v>0</v>
      </c>
      <c r="J72" s="62"/>
      <c r="K72" s="63"/>
      <c r="L72" s="63"/>
      <c r="M72" s="64"/>
      <c r="N72" s="65"/>
      <c r="O72" s="29">
        <f t="shared" si="7"/>
        <v>0</v>
      </c>
      <c r="P72" s="30">
        <f t="shared" si="8"/>
        <v>0</v>
      </c>
      <c r="Q72" s="30"/>
      <c r="R72" s="30"/>
      <c r="S72" s="30"/>
      <c r="T72" s="126"/>
    </row>
    <row r="73" spans="1:20" ht="24.75" thickBot="1" x14ac:dyDescent="0.25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7">
        <v>0</v>
      </c>
      <c r="G73" s="59">
        <f>ΣΥΝΟΛΑ!W73</f>
        <v>5</v>
      </c>
      <c r="H73" s="125">
        <f>ΣΥΝΟΛΑ!AC73</f>
        <v>0</v>
      </c>
      <c r="I73" s="61">
        <f t="shared" si="6"/>
        <v>0</v>
      </c>
      <c r="J73" s="62"/>
      <c r="K73" s="63"/>
      <c r="L73" s="63"/>
      <c r="M73" s="64"/>
      <c r="N73" s="65"/>
      <c r="O73" s="29">
        <f t="shared" si="7"/>
        <v>0</v>
      </c>
      <c r="P73" s="30">
        <f t="shared" si="8"/>
        <v>0</v>
      </c>
      <c r="Q73" s="30"/>
      <c r="R73" s="30"/>
      <c r="S73" s="30"/>
      <c r="T73" s="126"/>
    </row>
    <row r="74" spans="1:20" ht="24.75" hidden="1" thickBot="1" x14ac:dyDescent="0.25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7">
        <v>0</v>
      </c>
      <c r="G74" s="59">
        <f>ΣΥΝΟΛΑ!W74</f>
        <v>0</v>
      </c>
      <c r="H74" s="125">
        <f>ΣΥΝΟΛΑ!AC74</f>
        <v>0</v>
      </c>
      <c r="I74" s="61">
        <f t="shared" si="6"/>
        <v>0</v>
      </c>
      <c r="J74" s="62"/>
      <c r="K74" s="63"/>
      <c r="L74" s="63"/>
      <c r="M74" s="64"/>
      <c r="N74" s="65"/>
      <c r="O74" s="29">
        <f t="shared" si="7"/>
        <v>0</v>
      </c>
      <c r="P74" s="30">
        <f t="shared" si="8"/>
        <v>0</v>
      </c>
      <c r="Q74" s="30"/>
      <c r="R74" s="30"/>
      <c r="S74" s="30"/>
      <c r="T74" s="126"/>
    </row>
    <row r="75" spans="1:20" ht="24.75" hidden="1" thickBot="1" x14ac:dyDescent="0.25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7">
        <v>0</v>
      </c>
      <c r="G75" s="59">
        <f>ΣΥΝΟΛΑ!W75</f>
        <v>0</v>
      </c>
      <c r="H75" s="125">
        <f>ΣΥΝΟΛΑ!AC75</f>
        <v>0</v>
      </c>
      <c r="I75" s="61">
        <f t="shared" si="6"/>
        <v>0</v>
      </c>
      <c r="J75" s="62"/>
      <c r="K75" s="63"/>
      <c r="L75" s="63"/>
      <c r="M75" s="64"/>
      <c r="N75" s="65"/>
      <c r="O75" s="29">
        <f t="shared" si="7"/>
        <v>0</v>
      </c>
      <c r="P75" s="30">
        <f t="shared" si="8"/>
        <v>0</v>
      </c>
      <c r="Q75" s="30"/>
      <c r="R75" s="30"/>
      <c r="S75" s="30"/>
      <c r="T75" s="126"/>
    </row>
    <row r="76" spans="1:20" ht="24.75" hidden="1" thickBot="1" x14ac:dyDescent="0.25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7">
        <v>0</v>
      </c>
      <c r="G76" s="59">
        <f>ΣΥΝΟΛΑ!W76</f>
        <v>0</v>
      </c>
      <c r="H76" s="125">
        <f>ΣΥΝΟΛΑ!AC76</f>
        <v>0</v>
      </c>
      <c r="I76" s="61">
        <f t="shared" si="6"/>
        <v>0</v>
      </c>
      <c r="J76" s="62"/>
      <c r="K76" s="63"/>
      <c r="L76" s="63"/>
      <c r="M76" s="63"/>
      <c r="N76" s="69"/>
      <c r="O76" s="29">
        <f t="shared" si="7"/>
        <v>0</v>
      </c>
      <c r="P76" s="30">
        <f t="shared" si="8"/>
        <v>0</v>
      </c>
      <c r="Q76" s="30"/>
      <c r="R76" s="30"/>
      <c r="S76" s="30"/>
      <c r="T76" s="126"/>
    </row>
    <row r="77" spans="1:20" ht="24.75" hidden="1" thickBot="1" x14ac:dyDescent="0.25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7">
        <v>0</v>
      </c>
      <c r="G77" s="59">
        <f>ΣΥΝΟΛΑ!W77</f>
        <v>0</v>
      </c>
      <c r="H77" s="125">
        <f>ΣΥΝΟΛΑ!AC77</f>
        <v>0</v>
      </c>
      <c r="I77" s="61">
        <f t="shared" si="6"/>
        <v>0</v>
      </c>
      <c r="J77" s="62"/>
      <c r="K77" s="63"/>
      <c r="L77" s="63"/>
      <c r="M77" s="64"/>
      <c r="N77" s="65"/>
      <c r="O77" s="29">
        <f t="shared" si="7"/>
        <v>0</v>
      </c>
      <c r="P77" s="30">
        <f t="shared" si="8"/>
        <v>0</v>
      </c>
      <c r="Q77" s="30"/>
      <c r="R77" s="30"/>
      <c r="S77" s="30"/>
      <c r="T77" s="126"/>
    </row>
    <row r="78" spans="1:20" ht="36.75" hidden="1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7">
        <v>0</v>
      </c>
      <c r="G78" s="59">
        <f>ΣΥΝΟΛΑ!W78</f>
        <v>0</v>
      </c>
      <c r="H78" s="125">
        <f>ΣΥΝΟΛΑ!AC78</f>
        <v>0</v>
      </c>
      <c r="I78" s="61">
        <f t="shared" si="6"/>
        <v>0</v>
      </c>
      <c r="J78" s="62"/>
      <c r="K78" s="63"/>
      <c r="L78" s="63"/>
      <c r="M78" s="64"/>
      <c r="N78" s="63"/>
      <c r="O78" s="29">
        <f t="shared" si="7"/>
        <v>0</v>
      </c>
      <c r="P78" s="30">
        <f t="shared" si="8"/>
        <v>0</v>
      </c>
      <c r="Q78" s="30"/>
      <c r="R78" s="30"/>
      <c r="S78" s="30"/>
      <c r="T78" s="126"/>
    </row>
    <row r="79" spans="1:20" ht="24.75" hidden="1" thickBot="1" x14ac:dyDescent="0.25">
      <c r="A79" s="122">
        <f>ΣΥΝΟΛΑ!A79</f>
        <v>82</v>
      </c>
      <c r="B79" s="115" t="str">
        <f>ΣΥΝΟΛΑ!B79</f>
        <v xml:space="preserve">Χάπι για το στομάχι (τύπου Aludrox  TABS 316MGx60 CHEW) </v>
      </c>
      <c r="C79" s="82" t="str">
        <f>ΣΥΝΟΛΑ!C79</f>
        <v xml:space="preserve">aluminum hydroxide-magnesium hydroxide </v>
      </c>
      <c r="D79" s="82">
        <f>ΣΥΝΟΛΑ!D79</f>
        <v>4</v>
      </c>
      <c r="E79" s="82" t="str">
        <f>ΣΥΝΟΛΑ!E79</f>
        <v>Πακ.</v>
      </c>
      <c r="F79" s="89">
        <v>0</v>
      </c>
      <c r="G79" s="101">
        <f>ΣΥΝΟΛΑ!W79</f>
        <v>0</v>
      </c>
      <c r="H79" s="141">
        <f>ΣΥΝΟΛΑ!AC79</f>
        <v>0</v>
      </c>
      <c r="I79" s="142">
        <f t="shared" si="6"/>
        <v>0</v>
      </c>
      <c r="J79" s="62"/>
      <c r="K79" s="63"/>
      <c r="L79" s="63"/>
      <c r="M79" s="64"/>
      <c r="N79" s="77"/>
      <c r="O79" s="29">
        <f t="shared" si="7"/>
        <v>0</v>
      </c>
      <c r="P79" s="30">
        <f t="shared" si="8"/>
        <v>0</v>
      </c>
      <c r="Q79" s="30"/>
      <c r="R79" s="30"/>
      <c r="S79" s="30"/>
      <c r="T79" s="126"/>
    </row>
    <row r="80" spans="1:20" ht="24.75" thickBot="1" x14ac:dyDescent="0.25">
      <c r="A80" s="209"/>
      <c r="B80" s="164"/>
      <c r="C80" s="169"/>
      <c r="D80" s="169"/>
      <c r="E80" s="169"/>
      <c r="F80" s="169"/>
      <c r="G80" s="169" t="s">
        <v>138</v>
      </c>
      <c r="H80" s="172" t="s">
        <v>138</v>
      </c>
      <c r="I80" s="173" t="s">
        <v>138</v>
      </c>
      <c r="J80" s="42" t="s">
        <v>413</v>
      </c>
      <c r="K80" s="42" t="s">
        <v>174</v>
      </c>
      <c r="L80" s="42" t="s">
        <v>204</v>
      </c>
      <c r="M80" s="42" t="s">
        <v>143</v>
      </c>
      <c r="N80" s="63"/>
      <c r="O80" s="29"/>
      <c r="P80" s="30">
        <f t="shared" si="8"/>
        <v>0</v>
      </c>
      <c r="Q80" s="30">
        <f>SUM(P3:P79)</f>
        <v>0</v>
      </c>
      <c r="R80" s="30"/>
      <c r="S80" s="30"/>
      <c r="T80" s="17"/>
    </row>
    <row r="81" spans="1:20" ht="25.5" customHeight="1" thickBot="1" x14ac:dyDescent="0.25">
      <c r="A81" s="210"/>
      <c r="B81" s="167"/>
      <c r="C81" s="170"/>
      <c r="D81" s="170"/>
      <c r="E81" s="170"/>
      <c r="F81" s="224"/>
      <c r="G81" s="170" t="s">
        <v>138</v>
      </c>
      <c r="H81" s="175" t="s">
        <v>138</v>
      </c>
      <c r="I81" s="176" t="s">
        <v>138</v>
      </c>
      <c r="J81" s="79">
        <f>SUM(G3:G79)</f>
        <v>178</v>
      </c>
      <c r="K81" s="80">
        <f>SUM(I3:I79)</f>
        <v>0</v>
      </c>
      <c r="L81" s="80">
        <f>ROUND(K81*4%,2)</f>
        <v>0</v>
      </c>
      <c r="M81" s="80">
        <f>SUBTOTAL(9,K81:L81)</f>
        <v>0</v>
      </c>
      <c r="N81" s="63"/>
      <c r="O81" s="29"/>
      <c r="P81" s="30">
        <f t="shared" si="8"/>
        <v>0</v>
      </c>
      <c r="Q81" s="30"/>
      <c r="R81" s="30"/>
      <c r="S81" s="30"/>
      <c r="T81" s="17"/>
    </row>
    <row r="82" spans="1:20" ht="24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7">
        <v>4</v>
      </c>
      <c r="G82" s="59">
        <f>ΣΥΝΟΛΑ!W82</f>
        <v>5</v>
      </c>
      <c r="H82" s="125">
        <f>ΣΥΝΟΛΑ!AC82</f>
        <v>0</v>
      </c>
      <c r="I82" s="61">
        <f t="shared" ref="I82:I139" si="9">ROUND(G82*H82,2)</f>
        <v>0</v>
      </c>
      <c r="J82" s="62"/>
      <c r="K82" s="63"/>
      <c r="L82" s="63"/>
      <c r="M82" s="64"/>
      <c r="N82" s="69"/>
      <c r="O82" s="29">
        <f t="shared" ref="O82:O122" si="10">(F82*H82)+ROUND(F82*H82*9%,2)</f>
        <v>0</v>
      </c>
      <c r="P82" s="30">
        <f t="shared" si="8"/>
        <v>0</v>
      </c>
      <c r="Q82" s="30"/>
      <c r="R82" s="30"/>
      <c r="S82" s="30"/>
      <c r="T82" s="126"/>
    </row>
    <row r="83" spans="1:20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7">
        <v>5</v>
      </c>
      <c r="G83" s="59">
        <f>ΣΥΝΟΛΑ!W83</f>
        <v>5</v>
      </c>
      <c r="H83" s="125">
        <f>ΣΥΝΟΛΑ!AC83</f>
        <v>0</v>
      </c>
      <c r="I83" s="61">
        <f t="shared" si="9"/>
        <v>0</v>
      </c>
      <c r="J83" s="62"/>
      <c r="K83" s="63"/>
      <c r="L83" s="63"/>
      <c r="M83" s="64"/>
      <c r="N83" s="69"/>
      <c r="O83" s="29">
        <f t="shared" si="10"/>
        <v>0</v>
      </c>
      <c r="P83" s="30">
        <f t="shared" si="8"/>
        <v>0</v>
      </c>
      <c r="Q83" s="30"/>
      <c r="R83" s="30"/>
      <c r="S83" s="30"/>
      <c r="T83" s="126"/>
    </row>
    <row r="84" spans="1:20" hidden="1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7">
        <v>6</v>
      </c>
      <c r="G84" s="59">
        <f>ΣΥΝΟΛΑ!W84</f>
        <v>0</v>
      </c>
      <c r="H84" s="125">
        <f>ΣΥΝΟΛΑ!AC84</f>
        <v>0</v>
      </c>
      <c r="I84" s="61">
        <f t="shared" si="9"/>
        <v>0</v>
      </c>
      <c r="J84" s="62"/>
      <c r="K84" s="63"/>
      <c r="L84" s="63"/>
      <c r="M84" s="64"/>
      <c r="N84" s="69"/>
      <c r="O84" s="29">
        <f t="shared" si="10"/>
        <v>0</v>
      </c>
      <c r="P84" s="30">
        <f t="shared" si="8"/>
        <v>0</v>
      </c>
      <c r="Q84" s="30"/>
      <c r="R84" s="30"/>
      <c r="S84" s="30"/>
      <c r="T84" s="126"/>
    </row>
    <row r="85" spans="1:20" ht="24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7">
        <v>7</v>
      </c>
      <c r="G85" s="59">
        <f>ΣΥΝΟΛΑ!W85</f>
        <v>5</v>
      </c>
      <c r="H85" s="125">
        <f>ΣΥΝΟΛΑ!AC85</f>
        <v>0</v>
      </c>
      <c r="I85" s="61">
        <f t="shared" si="9"/>
        <v>0</v>
      </c>
      <c r="J85" s="62"/>
      <c r="K85" s="63"/>
      <c r="L85" s="63"/>
      <c r="M85" s="64"/>
      <c r="N85" s="69"/>
      <c r="O85" s="29">
        <f t="shared" si="10"/>
        <v>0</v>
      </c>
      <c r="P85" s="30">
        <f t="shared" si="8"/>
        <v>0</v>
      </c>
      <c r="Q85" s="30"/>
      <c r="R85" s="30"/>
      <c r="S85" s="30"/>
      <c r="T85" s="126"/>
    </row>
    <row r="86" spans="1:20" ht="24" hidden="1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7">
        <v>8</v>
      </c>
      <c r="G86" s="59">
        <f>ΣΥΝΟΛΑ!W86</f>
        <v>0</v>
      </c>
      <c r="H86" s="125">
        <f>ΣΥΝΟΛΑ!AC86</f>
        <v>0</v>
      </c>
      <c r="I86" s="61">
        <f t="shared" si="9"/>
        <v>0</v>
      </c>
      <c r="J86" s="62"/>
      <c r="K86" s="63"/>
      <c r="L86" s="63"/>
      <c r="M86" s="64"/>
      <c r="N86" s="69"/>
      <c r="O86" s="29">
        <f t="shared" si="10"/>
        <v>0</v>
      </c>
      <c r="P86" s="30">
        <f t="shared" si="8"/>
        <v>0</v>
      </c>
      <c r="Q86" s="30"/>
      <c r="R86" s="30"/>
      <c r="S86" s="30"/>
      <c r="T86" s="126"/>
    </row>
    <row r="87" spans="1:20" ht="24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7">
        <v>9</v>
      </c>
      <c r="G87" s="59">
        <f>ΣΥΝΟΛΑ!W87</f>
        <v>5</v>
      </c>
      <c r="H87" s="125">
        <f>ΣΥΝΟΛΑ!AC87</f>
        <v>0</v>
      </c>
      <c r="I87" s="61">
        <f t="shared" si="9"/>
        <v>0</v>
      </c>
      <c r="J87" s="62"/>
      <c r="K87" s="63"/>
      <c r="L87" s="63"/>
      <c r="M87" s="64"/>
      <c r="N87" s="69"/>
      <c r="O87" s="29">
        <f t="shared" si="10"/>
        <v>0</v>
      </c>
      <c r="P87" s="30">
        <f t="shared" si="8"/>
        <v>0</v>
      </c>
      <c r="Q87" s="30"/>
      <c r="R87" s="30"/>
      <c r="S87" s="30"/>
      <c r="T87" s="126"/>
    </row>
    <row r="88" spans="1:20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7">
        <v>10</v>
      </c>
      <c r="G88" s="59">
        <f>ΣΥΝΟΛΑ!W88</f>
        <v>5</v>
      </c>
      <c r="H88" s="125">
        <f>ΣΥΝΟΛΑ!AC88</f>
        <v>0</v>
      </c>
      <c r="I88" s="61">
        <f t="shared" si="9"/>
        <v>0</v>
      </c>
      <c r="J88" s="62"/>
      <c r="K88" s="63"/>
      <c r="L88" s="63"/>
      <c r="M88" s="64"/>
      <c r="N88" s="69"/>
      <c r="O88" s="29">
        <f t="shared" si="10"/>
        <v>0</v>
      </c>
      <c r="P88" s="30">
        <f t="shared" si="8"/>
        <v>0</v>
      </c>
      <c r="Q88" s="30"/>
      <c r="R88" s="30"/>
      <c r="S88" s="30"/>
      <c r="T88" s="126"/>
    </row>
    <row r="89" spans="1:20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7">
        <v>12</v>
      </c>
      <c r="G89" s="59">
        <f>ΣΥΝΟΛΑ!W89</f>
        <v>10</v>
      </c>
      <c r="H89" s="125">
        <f>ΣΥΝΟΛΑ!AC89</f>
        <v>0</v>
      </c>
      <c r="I89" s="61">
        <f t="shared" si="9"/>
        <v>0</v>
      </c>
      <c r="J89" s="62"/>
      <c r="K89" s="63"/>
      <c r="L89" s="63"/>
      <c r="M89" s="64"/>
      <c r="N89" s="69"/>
      <c r="O89" s="29">
        <f t="shared" si="10"/>
        <v>0</v>
      </c>
      <c r="P89" s="30">
        <f t="shared" si="8"/>
        <v>0</v>
      </c>
      <c r="Q89" s="30"/>
      <c r="R89" s="30"/>
      <c r="S89" s="30"/>
      <c r="T89" s="126"/>
    </row>
    <row r="90" spans="1:20" ht="24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7">
        <v>13</v>
      </c>
      <c r="G90" s="59">
        <f>ΣΥΝΟΛΑ!W90</f>
        <v>0</v>
      </c>
      <c r="H90" s="125">
        <f>ΣΥΝΟΛΑ!AC90</f>
        <v>0</v>
      </c>
      <c r="I90" s="61">
        <f t="shared" si="9"/>
        <v>0</v>
      </c>
      <c r="J90" s="62"/>
      <c r="K90" s="63"/>
      <c r="L90" s="63"/>
      <c r="M90" s="64"/>
      <c r="N90" s="65"/>
      <c r="O90" s="29">
        <f t="shared" si="10"/>
        <v>0</v>
      </c>
      <c r="P90" s="30">
        <f t="shared" si="8"/>
        <v>0</v>
      </c>
      <c r="Q90" s="30"/>
      <c r="R90" s="30"/>
      <c r="S90" s="30"/>
      <c r="T90" s="127"/>
    </row>
    <row r="91" spans="1:20" ht="24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7">
        <v>14</v>
      </c>
      <c r="G91" s="59">
        <f>ΣΥΝΟΛΑ!W91</f>
        <v>5</v>
      </c>
      <c r="H91" s="125">
        <f>ΣΥΝΟΛΑ!AC91</f>
        <v>0</v>
      </c>
      <c r="I91" s="61">
        <f t="shared" si="9"/>
        <v>0</v>
      </c>
      <c r="J91" s="62"/>
      <c r="K91" s="63"/>
      <c r="L91" s="63"/>
      <c r="M91" s="64"/>
      <c r="N91" s="69"/>
      <c r="O91" s="29">
        <f t="shared" si="10"/>
        <v>0</v>
      </c>
      <c r="P91" s="30">
        <f t="shared" si="8"/>
        <v>0</v>
      </c>
      <c r="Q91" s="30"/>
      <c r="R91" s="30"/>
      <c r="S91" s="30"/>
      <c r="T91" s="126"/>
    </row>
    <row r="92" spans="1:20" ht="24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7">
        <v>15</v>
      </c>
      <c r="G92" s="59">
        <f>ΣΥΝΟΛΑ!W92</f>
        <v>5</v>
      </c>
      <c r="H92" s="125">
        <f>ΣΥΝΟΛΑ!AC92</f>
        <v>0</v>
      </c>
      <c r="I92" s="61">
        <f t="shared" si="9"/>
        <v>0</v>
      </c>
      <c r="J92" s="62"/>
      <c r="K92" s="63"/>
      <c r="L92" s="63"/>
      <c r="M92" s="64"/>
      <c r="N92" s="69"/>
      <c r="O92" s="29">
        <f t="shared" si="10"/>
        <v>0</v>
      </c>
      <c r="P92" s="30">
        <f t="shared" ref="P92:P123" si="11">SUM(O92:O92)</f>
        <v>0</v>
      </c>
      <c r="Q92" s="30"/>
      <c r="R92" s="30"/>
      <c r="S92" s="30"/>
      <c r="T92" s="126"/>
    </row>
    <row r="93" spans="1:20" hidden="1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7">
        <v>16</v>
      </c>
      <c r="G93" s="59">
        <f>ΣΥΝΟΛΑ!W93</f>
        <v>0</v>
      </c>
      <c r="H93" s="125">
        <f>ΣΥΝΟΛΑ!AC93</f>
        <v>0</v>
      </c>
      <c r="I93" s="61">
        <f t="shared" si="9"/>
        <v>0</v>
      </c>
      <c r="J93" s="62"/>
      <c r="K93" s="63"/>
      <c r="L93" s="63"/>
      <c r="M93" s="64"/>
      <c r="N93" s="69"/>
      <c r="O93" s="29">
        <f t="shared" si="10"/>
        <v>0</v>
      </c>
      <c r="P93" s="30">
        <f t="shared" si="11"/>
        <v>0</v>
      </c>
      <c r="Q93" s="30"/>
      <c r="R93" s="30"/>
      <c r="S93" s="30"/>
      <c r="T93" s="126"/>
    </row>
    <row r="94" spans="1:20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7">
        <v>17</v>
      </c>
      <c r="G94" s="59">
        <f>ΣΥΝΟΛΑ!W94</f>
        <v>0</v>
      </c>
      <c r="H94" s="125">
        <f>ΣΥΝΟΛΑ!AC94</f>
        <v>0</v>
      </c>
      <c r="I94" s="61">
        <f t="shared" si="9"/>
        <v>0</v>
      </c>
      <c r="J94" s="62"/>
      <c r="K94" s="63"/>
      <c r="L94" s="63"/>
      <c r="M94" s="64"/>
      <c r="N94" s="69"/>
      <c r="O94" s="29">
        <f t="shared" si="10"/>
        <v>0</v>
      </c>
      <c r="P94" s="30">
        <f t="shared" si="11"/>
        <v>0</v>
      </c>
      <c r="Q94" s="30"/>
      <c r="R94" s="30"/>
      <c r="S94" s="30"/>
      <c r="T94" s="126"/>
    </row>
    <row r="95" spans="1:20" ht="24" hidden="1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7">
        <v>18</v>
      </c>
      <c r="G95" s="59">
        <f>ΣΥΝΟΛΑ!W95</f>
        <v>0</v>
      </c>
      <c r="H95" s="125">
        <f>ΣΥΝΟΛΑ!AC95</f>
        <v>0</v>
      </c>
      <c r="I95" s="61">
        <f t="shared" si="9"/>
        <v>0</v>
      </c>
      <c r="J95" s="62"/>
      <c r="K95" s="63"/>
      <c r="L95" s="63"/>
      <c r="M95" s="64"/>
      <c r="N95" s="69"/>
      <c r="O95" s="29">
        <f t="shared" si="10"/>
        <v>0</v>
      </c>
      <c r="P95" s="30">
        <f t="shared" si="11"/>
        <v>0</v>
      </c>
      <c r="Q95" s="30"/>
      <c r="R95" s="30"/>
      <c r="S95" s="30"/>
      <c r="T95" s="126"/>
    </row>
    <row r="96" spans="1:20" ht="24" hidden="1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7">
        <v>19</v>
      </c>
      <c r="G96" s="59">
        <f>ΣΥΝΟΛΑ!W96</f>
        <v>0</v>
      </c>
      <c r="H96" s="125">
        <f>ΣΥΝΟΛΑ!AC96</f>
        <v>0</v>
      </c>
      <c r="I96" s="61">
        <f t="shared" si="9"/>
        <v>0</v>
      </c>
      <c r="J96" s="62"/>
      <c r="K96" s="63"/>
      <c r="L96" s="63"/>
      <c r="M96" s="64"/>
      <c r="N96" s="69"/>
      <c r="O96" s="29">
        <f t="shared" si="10"/>
        <v>0</v>
      </c>
      <c r="P96" s="30">
        <f t="shared" si="11"/>
        <v>0</v>
      </c>
      <c r="Q96" s="30"/>
      <c r="R96" s="30"/>
      <c r="S96" s="30"/>
      <c r="T96" s="126"/>
    </row>
    <row r="97" spans="1:20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7">
        <v>20</v>
      </c>
      <c r="G97" s="59">
        <f>ΣΥΝΟΛΑ!W97</f>
        <v>0</v>
      </c>
      <c r="H97" s="125">
        <f>ΣΥΝΟΛΑ!AC97</f>
        <v>0</v>
      </c>
      <c r="I97" s="61">
        <f t="shared" si="9"/>
        <v>0</v>
      </c>
      <c r="J97" s="62"/>
      <c r="K97" s="63"/>
      <c r="L97" s="63"/>
      <c r="M97" s="64"/>
      <c r="N97" s="69"/>
      <c r="O97" s="29">
        <f t="shared" si="10"/>
        <v>0</v>
      </c>
      <c r="P97" s="30">
        <f t="shared" si="11"/>
        <v>0</v>
      </c>
      <c r="Q97" s="30"/>
      <c r="R97" s="30"/>
      <c r="S97" s="30"/>
      <c r="T97" s="126"/>
    </row>
    <row r="98" spans="1:20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7">
        <v>21</v>
      </c>
      <c r="G98" s="59">
        <f>ΣΥΝΟΛΑ!W98</f>
        <v>0</v>
      </c>
      <c r="H98" s="125">
        <f>ΣΥΝΟΛΑ!AC98</f>
        <v>0</v>
      </c>
      <c r="I98" s="61">
        <f t="shared" si="9"/>
        <v>0</v>
      </c>
      <c r="J98" s="62"/>
      <c r="K98" s="63"/>
      <c r="L98" s="63"/>
      <c r="M98" s="64"/>
      <c r="N98" s="69"/>
      <c r="O98" s="29">
        <f t="shared" si="10"/>
        <v>0</v>
      </c>
      <c r="P98" s="30">
        <f t="shared" si="11"/>
        <v>0</v>
      </c>
      <c r="Q98" s="30"/>
      <c r="R98" s="30"/>
      <c r="S98" s="30"/>
      <c r="T98" s="126"/>
    </row>
    <row r="99" spans="1:20" ht="24" hidden="1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7">
        <v>22</v>
      </c>
      <c r="G99" s="59">
        <f>ΣΥΝΟΛΑ!W99</f>
        <v>0</v>
      </c>
      <c r="H99" s="125">
        <f>ΣΥΝΟΛΑ!AC99</f>
        <v>0</v>
      </c>
      <c r="I99" s="61">
        <f t="shared" si="9"/>
        <v>0</v>
      </c>
      <c r="J99" s="62"/>
      <c r="K99" s="63"/>
      <c r="L99" s="63"/>
      <c r="M99" s="64"/>
      <c r="N99" s="69"/>
      <c r="O99" s="29">
        <f t="shared" si="10"/>
        <v>0</v>
      </c>
      <c r="P99" s="30">
        <f t="shared" si="11"/>
        <v>0</v>
      </c>
      <c r="Q99" s="30"/>
      <c r="R99" s="30"/>
      <c r="S99" s="30"/>
      <c r="T99" s="126"/>
    </row>
    <row r="100" spans="1:20" ht="24" hidden="1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7">
        <v>23</v>
      </c>
      <c r="G100" s="59">
        <f>ΣΥΝΟΛΑ!W100</f>
        <v>0</v>
      </c>
      <c r="H100" s="125">
        <f>ΣΥΝΟΛΑ!AC100</f>
        <v>0</v>
      </c>
      <c r="I100" s="61">
        <f t="shared" si="9"/>
        <v>0</v>
      </c>
      <c r="J100" s="62"/>
      <c r="K100" s="63"/>
      <c r="L100" s="63"/>
      <c r="M100" s="64"/>
      <c r="N100" s="69"/>
      <c r="O100" s="29">
        <f t="shared" si="10"/>
        <v>0</v>
      </c>
      <c r="P100" s="30">
        <f t="shared" si="11"/>
        <v>0</v>
      </c>
      <c r="Q100" s="30"/>
      <c r="R100" s="30"/>
      <c r="S100" s="30"/>
      <c r="T100" s="126"/>
    </row>
    <row r="101" spans="1:20" hidden="1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7">
        <v>24</v>
      </c>
      <c r="G101" s="59">
        <f>ΣΥΝΟΛΑ!W101</f>
        <v>0</v>
      </c>
      <c r="H101" s="125">
        <f>ΣΥΝΟΛΑ!AC101</f>
        <v>0</v>
      </c>
      <c r="I101" s="61">
        <f t="shared" si="9"/>
        <v>0</v>
      </c>
      <c r="J101" s="62"/>
      <c r="K101" s="63"/>
      <c r="L101" s="63"/>
      <c r="M101" s="64"/>
      <c r="N101" s="69"/>
      <c r="O101" s="29">
        <f t="shared" si="10"/>
        <v>0</v>
      </c>
      <c r="P101" s="30">
        <f t="shared" si="11"/>
        <v>0</v>
      </c>
      <c r="Q101" s="30"/>
      <c r="R101" s="30"/>
      <c r="S101" s="30"/>
      <c r="T101" s="126"/>
    </row>
    <row r="102" spans="1:20" hidden="1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7">
        <v>25</v>
      </c>
      <c r="G102" s="59">
        <f>ΣΥΝΟΛΑ!W102</f>
        <v>0</v>
      </c>
      <c r="H102" s="125">
        <f>ΣΥΝΟΛΑ!AC102</f>
        <v>0</v>
      </c>
      <c r="I102" s="61">
        <f t="shared" si="9"/>
        <v>0</v>
      </c>
      <c r="J102" s="62"/>
      <c r="K102" s="63"/>
      <c r="L102" s="63"/>
      <c r="M102" s="64"/>
      <c r="N102" s="69"/>
      <c r="O102" s="29">
        <f t="shared" si="10"/>
        <v>0</v>
      </c>
      <c r="P102" s="30">
        <f t="shared" si="11"/>
        <v>0</v>
      </c>
      <c r="Q102" s="30"/>
      <c r="R102" s="30"/>
      <c r="S102" s="30"/>
      <c r="T102" s="126"/>
    </row>
    <row r="103" spans="1:20" hidden="1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7">
        <v>26</v>
      </c>
      <c r="G103" s="59">
        <f>ΣΥΝΟΛΑ!W103</f>
        <v>0</v>
      </c>
      <c r="H103" s="125">
        <f>ΣΥΝΟΛΑ!AC103</f>
        <v>0</v>
      </c>
      <c r="I103" s="61">
        <f t="shared" si="9"/>
        <v>0</v>
      </c>
      <c r="J103" s="62"/>
      <c r="K103" s="63"/>
      <c r="L103" s="63"/>
      <c r="M103" s="64"/>
      <c r="N103" s="69"/>
      <c r="O103" s="29">
        <f t="shared" si="10"/>
        <v>0</v>
      </c>
      <c r="P103" s="30">
        <f t="shared" si="11"/>
        <v>0</v>
      </c>
      <c r="Q103" s="30"/>
      <c r="R103" s="30"/>
      <c r="S103" s="30"/>
      <c r="T103" s="126"/>
    </row>
    <row r="104" spans="1:20" hidden="1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7">
        <v>27</v>
      </c>
      <c r="G104" s="59">
        <f>ΣΥΝΟΛΑ!W104</f>
        <v>0</v>
      </c>
      <c r="H104" s="125">
        <f>ΣΥΝΟΛΑ!AC104</f>
        <v>0</v>
      </c>
      <c r="I104" s="61">
        <f t="shared" si="9"/>
        <v>0</v>
      </c>
      <c r="J104" s="62"/>
      <c r="K104" s="63"/>
      <c r="L104" s="63"/>
      <c r="M104" s="64"/>
      <c r="N104" s="69"/>
      <c r="O104" s="29">
        <f t="shared" si="10"/>
        <v>0</v>
      </c>
      <c r="P104" s="30">
        <f t="shared" si="11"/>
        <v>0</v>
      </c>
      <c r="Q104" s="30"/>
      <c r="R104" s="30"/>
      <c r="S104" s="30"/>
      <c r="T104" s="126"/>
    </row>
    <row r="105" spans="1:20" hidden="1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7">
        <v>28</v>
      </c>
      <c r="G105" s="59">
        <f>ΣΥΝΟΛΑ!W105</f>
        <v>0</v>
      </c>
      <c r="H105" s="125">
        <f>ΣΥΝΟΛΑ!AC105</f>
        <v>0</v>
      </c>
      <c r="I105" s="61">
        <f t="shared" si="9"/>
        <v>0</v>
      </c>
      <c r="J105" s="62"/>
      <c r="K105" s="63"/>
      <c r="L105" s="63"/>
      <c r="M105" s="64"/>
      <c r="N105" s="69"/>
      <c r="O105" s="29">
        <f t="shared" si="10"/>
        <v>0</v>
      </c>
      <c r="P105" s="30">
        <f t="shared" si="11"/>
        <v>0</v>
      </c>
      <c r="Q105" s="30"/>
      <c r="R105" s="30"/>
      <c r="S105" s="30"/>
      <c r="T105" s="126"/>
    </row>
    <row r="106" spans="1:20" hidden="1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7">
        <v>29</v>
      </c>
      <c r="G106" s="59">
        <f>ΣΥΝΟΛΑ!W106</f>
        <v>0</v>
      </c>
      <c r="H106" s="125">
        <f>ΣΥΝΟΛΑ!AC106</f>
        <v>0</v>
      </c>
      <c r="I106" s="61">
        <f t="shared" si="9"/>
        <v>0</v>
      </c>
      <c r="J106" s="62"/>
      <c r="K106" s="63"/>
      <c r="L106" s="63"/>
      <c r="M106" s="64"/>
      <c r="N106" s="69"/>
      <c r="O106" s="29">
        <f t="shared" si="10"/>
        <v>0</v>
      </c>
      <c r="P106" s="30">
        <f t="shared" si="11"/>
        <v>0</v>
      </c>
      <c r="Q106" s="30"/>
      <c r="R106" s="30"/>
      <c r="S106" s="30"/>
      <c r="T106" s="126"/>
    </row>
    <row r="107" spans="1:20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7">
        <v>30</v>
      </c>
      <c r="G107" s="59">
        <f>ΣΥΝΟΛΑ!W107</f>
        <v>0</v>
      </c>
      <c r="H107" s="125">
        <f>ΣΥΝΟΛΑ!AC107</f>
        <v>0</v>
      </c>
      <c r="I107" s="61">
        <f t="shared" si="9"/>
        <v>0</v>
      </c>
      <c r="J107" s="62"/>
      <c r="K107" s="63"/>
      <c r="L107" s="63"/>
      <c r="M107" s="64"/>
      <c r="N107" s="69"/>
      <c r="O107" s="29">
        <f t="shared" si="10"/>
        <v>0</v>
      </c>
      <c r="P107" s="30">
        <f t="shared" si="11"/>
        <v>0</v>
      </c>
      <c r="Q107" s="30"/>
      <c r="R107" s="30"/>
      <c r="S107" s="30"/>
      <c r="T107" s="126"/>
    </row>
    <row r="108" spans="1:20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7">
        <v>31</v>
      </c>
      <c r="G108" s="59">
        <f>ΣΥΝΟΛΑ!W108</f>
        <v>5</v>
      </c>
      <c r="H108" s="125">
        <f>ΣΥΝΟΛΑ!AC108</f>
        <v>0</v>
      </c>
      <c r="I108" s="61">
        <f t="shared" si="9"/>
        <v>0</v>
      </c>
      <c r="J108" s="62"/>
      <c r="K108" s="63"/>
      <c r="L108" s="63"/>
      <c r="M108" s="64"/>
      <c r="N108" s="69"/>
      <c r="O108" s="29">
        <f t="shared" si="10"/>
        <v>0</v>
      </c>
      <c r="P108" s="30">
        <f t="shared" si="11"/>
        <v>0</v>
      </c>
      <c r="Q108" s="30"/>
      <c r="R108" s="30"/>
      <c r="S108" s="30"/>
      <c r="T108" s="126"/>
    </row>
    <row r="109" spans="1:20" hidden="1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7">
        <v>32</v>
      </c>
      <c r="G109" s="59">
        <f>ΣΥΝΟΛΑ!W109</f>
        <v>0</v>
      </c>
      <c r="H109" s="125">
        <f>ΣΥΝΟΛΑ!AC109</f>
        <v>0</v>
      </c>
      <c r="I109" s="61">
        <f t="shared" si="9"/>
        <v>0</v>
      </c>
      <c r="J109" s="62"/>
      <c r="K109" s="63"/>
      <c r="L109" s="63"/>
      <c r="M109" s="64"/>
      <c r="N109" s="69"/>
      <c r="O109" s="29">
        <f t="shared" si="10"/>
        <v>0</v>
      </c>
      <c r="P109" s="30">
        <f t="shared" si="11"/>
        <v>0</v>
      </c>
      <c r="Q109" s="30"/>
      <c r="R109" s="30"/>
      <c r="S109" s="30"/>
      <c r="T109" s="126"/>
    </row>
    <row r="110" spans="1:20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7">
        <v>33</v>
      </c>
      <c r="G110" s="59">
        <f>ΣΥΝΟΛΑ!W110</f>
        <v>0</v>
      </c>
      <c r="H110" s="125">
        <f>ΣΥΝΟΛΑ!AC110</f>
        <v>0</v>
      </c>
      <c r="I110" s="61">
        <f t="shared" si="9"/>
        <v>0</v>
      </c>
      <c r="J110" s="62"/>
      <c r="K110" s="63"/>
      <c r="L110" s="63"/>
      <c r="M110" s="64"/>
      <c r="N110" s="69"/>
      <c r="O110" s="29">
        <f t="shared" si="10"/>
        <v>0</v>
      </c>
      <c r="P110" s="30">
        <f t="shared" si="11"/>
        <v>0</v>
      </c>
      <c r="Q110" s="30"/>
      <c r="R110" s="30"/>
      <c r="S110" s="30"/>
      <c r="T110" s="126"/>
    </row>
    <row r="111" spans="1:20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7">
        <v>34</v>
      </c>
      <c r="G111" s="59">
        <f>ΣΥΝΟΛΑ!W111</f>
        <v>0</v>
      </c>
      <c r="H111" s="125">
        <f>ΣΥΝΟΛΑ!AC111</f>
        <v>0</v>
      </c>
      <c r="I111" s="61">
        <f t="shared" si="9"/>
        <v>0</v>
      </c>
      <c r="J111" s="62"/>
      <c r="K111" s="63"/>
      <c r="L111" s="63"/>
      <c r="M111" s="64"/>
      <c r="N111" s="69"/>
      <c r="O111" s="29">
        <f t="shared" si="10"/>
        <v>0</v>
      </c>
      <c r="P111" s="30">
        <f t="shared" si="11"/>
        <v>0</v>
      </c>
      <c r="Q111" s="30"/>
      <c r="R111" s="30"/>
      <c r="S111" s="30"/>
      <c r="T111" s="126"/>
    </row>
    <row r="112" spans="1:20" ht="24" hidden="1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7">
        <v>35</v>
      </c>
      <c r="G112" s="59">
        <f>ΣΥΝΟΛΑ!W112</f>
        <v>0</v>
      </c>
      <c r="H112" s="125">
        <f>ΣΥΝΟΛΑ!AC112</f>
        <v>0</v>
      </c>
      <c r="I112" s="61">
        <f t="shared" si="9"/>
        <v>0</v>
      </c>
      <c r="J112" s="62"/>
      <c r="K112" s="63"/>
      <c r="L112" s="63"/>
      <c r="M112" s="63"/>
      <c r="N112" s="69"/>
      <c r="O112" s="29">
        <f t="shared" si="10"/>
        <v>0</v>
      </c>
      <c r="P112" s="30">
        <f t="shared" si="11"/>
        <v>0</v>
      </c>
      <c r="Q112" s="30"/>
      <c r="R112" s="30"/>
      <c r="S112" s="30"/>
      <c r="T112" s="126"/>
    </row>
    <row r="113" spans="1:20" hidden="1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7">
        <v>36</v>
      </c>
      <c r="G113" s="59">
        <f>ΣΥΝΟΛΑ!W113</f>
        <v>0</v>
      </c>
      <c r="H113" s="125">
        <f>ΣΥΝΟΛΑ!AC113</f>
        <v>0</v>
      </c>
      <c r="I113" s="61">
        <f t="shared" si="9"/>
        <v>0</v>
      </c>
      <c r="J113" s="62"/>
      <c r="K113" s="63"/>
      <c r="L113" s="63"/>
      <c r="M113" s="64"/>
      <c r="N113" s="69"/>
      <c r="O113" s="29">
        <f t="shared" si="10"/>
        <v>0</v>
      </c>
      <c r="P113" s="30">
        <f t="shared" si="11"/>
        <v>0</v>
      </c>
      <c r="Q113" s="30"/>
      <c r="R113" s="30"/>
      <c r="S113" s="30"/>
      <c r="T113" s="126"/>
    </row>
    <row r="114" spans="1:20" hidden="1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7">
        <v>37</v>
      </c>
      <c r="G114" s="59">
        <f>ΣΥΝΟΛΑ!W114</f>
        <v>0</v>
      </c>
      <c r="H114" s="125">
        <f>ΣΥΝΟΛΑ!AC114</f>
        <v>0</v>
      </c>
      <c r="I114" s="61">
        <f t="shared" si="9"/>
        <v>0</v>
      </c>
      <c r="J114" s="62"/>
      <c r="K114" s="63"/>
      <c r="L114" s="63"/>
      <c r="M114" s="64"/>
      <c r="N114" s="69"/>
      <c r="O114" s="29">
        <f t="shared" si="10"/>
        <v>0</v>
      </c>
      <c r="P114" s="30">
        <f t="shared" si="11"/>
        <v>0</v>
      </c>
      <c r="Q114" s="30"/>
      <c r="R114" s="30"/>
      <c r="S114" s="30"/>
      <c r="T114" s="126"/>
    </row>
    <row r="115" spans="1:20" ht="24" hidden="1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7">
        <v>38</v>
      </c>
      <c r="G115" s="59">
        <f>ΣΥΝΟΛΑ!W115</f>
        <v>0</v>
      </c>
      <c r="H115" s="125">
        <f>ΣΥΝΟΛΑ!AC115</f>
        <v>0</v>
      </c>
      <c r="I115" s="61">
        <f t="shared" si="9"/>
        <v>0</v>
      </c>
      <c r="J115" s="62"/>
      <c r="K115" s="63"/>
      <c r="L115" s="63"/>
      <c r="M115" s="64"/>
      <c r="N115" s="69"/>
      <c r="O115" s="29">
        <f t="shared" si="10"/>
        <v>0</v>
      </c>
      <c r="P115" s="30">
        <f t="shared" si="11"/>
        <v>0</v>
      </c>
      <c r="Q115" s="30"/>
      <c r="R115" s="30"/>
      <c r="S115" s="30"/>
      <c r="T115" s="126"/>
    </row>
    <row r="116" spans="1:20" hidden="1" x14ac:dyDescent="0.2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7">
        <v>39</v>
      </c>
      <c r="G116" s="59">
        <f>ΣΥΝΟΛΑ!W116</f>
        <v>0</v>
      </c>
      <c r="H116" s="125">
        <f>ΣΥΝΟΛΑ!AC116</f>
        <v>0</v>
      </c>
      <c r="I116" s="61">
        <f t="shared" si="9"/>
        <v>0</v>
      </c>
      <c r="J116" s="62"/>
      <c r="K116" s="63"/>
      <c r="L116" s="63"/>
      <c r="M116" s="64"/>
      <c r="N116" s="69"/>
      <c r="O116" s="29">
        <f t="shared" si="10"/>
        <v>0</v>
      </c>
      <c r="P116" s="30">
        <f t="shared" si="11"/>
        <v>0</v>
      </c>
      <c r="Q116" s="30"/>
      <c r="R116" s="30"/>
      <c r="S116" s="30"/>
      <c r="T116" s="126"/>
    </row>
    <row r="117" spans="1:20" ht="24" hidden="1" x14ac:dyDescent="0.2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7">
        <v>40</v>
      </c>
      <c r="G117" s="59">
        <f>ΣΥΝΟΛΑ!W117</f>
        <v>0</v>
      </c>
      <c r="H117" s="125">
        <f>ΣΥΝΟΛΑ!AC117</f>
        <v>0</v>
      </c>
      <c r="I117" s="61">
        <f t="shared" si="9"/>
        <v>0</v>
      </c>
      <c r="J117" s="62"/>
      <c r="K117" s="63"/>
      <c r="L117" s="63"/>
      <c r="M117" s="64"/>
      <c r="N117" s="69"/>
      <c r="O117" s="29">
        <f t="shared" si="10"/>
        <v>0</v>
      </c>
      <c r="P117" s="30">
        <f t="shared" si="11"/>
        <v>0</v>
      </c>
      <c r="Q117" s="30"/>
      <c r="R117" s="30"/>
      <c r="S117" s="30"/>
      <c r="T117" s="126"/>
    </row>
    <row r="118" spans="1:20" ht="24" hidden="1" x14ac:dyDescent="0.2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7">
        <v>41</v>
      </c>
      <c r="G118" s="59">
        <f>ΣΥΝΟΛΑ!W118</f>
        <v>0</v>
      </c>
      <c r="H118" s="125">
        <f>ΣΥΝΟΛΑ!AC118</f>
        <v>0</v>
      </c>
      <c r="I118" s="61">
        <f t="shared" si="9"/>
        <v>0</v>
      </c>
      <c r="J118" s="62"/>
      <c r="K118" s="63"/>
      <c r="L118" s="63"/>
      <c r="M118" s="64"/>
      <c r="N118" s="69"/>
      <c r="O118" s="29">
        <f t="shared" si="10"/>
        <v>0</v>
      </c>
      <c r="P118" s="30">
        <f t="shared" si="11"/>
        <v>0</v>
      </c>
      <c r="Q118" s="30"/>
      <c r="R118" s="30"/>
      <c r="S118" s="30"/>
      <c r="T118" s="126"/>
    </row>
    <row r="119" spans="1:20" ht="24" x14ac:dyDescent="0.2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7">
        <v>42</v>
      </c>
      <c r="G119" s="59">
        <f>ΣΥΝΟΛΑ!W119</f>
        <v>10</v>
      </c>
      <c r="H119" s="125">
        <f>ΣΥΝΟΛΑ!AC119</f>
        <v>0</v>
      </c>
      <c r="I119" s="61">
        <f t="shared" si="9"/>
        <v>0</v>
      </c>
      <c r="J119" s="62"/>
      <c r="K119" s="63"/>
      <c r="L119" s="63"/>
      <c r="M119" s="64"/>
      <c r="N119" s="69"/>
      <c r="O119" s="29">
        <f t="shared" si="10"/>
        <v>0</v>
      </c>
      <c r="P119" s="30">
        <f t="shared" si="11"/>
        <v>0</v>
      </c>
      <c r="Q119" s="30"/>
      <c r="R119" s="30"/>
      <c r="S119" s="30"/>
      <c r="T119" s="128"/>
    </row>
    <row r="120" spans="1:20" ht="12.75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7">
        <v>43</v>
      </c>
      <c r="G120" s="59">
        <f>ΣΥΝΟΛΑ!W120</f>
        <v>20</v>
      </c>
      <c r="H120" s="125">
        <f>ΣΥΝΟΛΑ!AC120</f>
        <v>0</v>
      </c>
      <c r="I120" s="61">
        <f t="shared" si="9"/>
        <v>0</v>
      </c>
      <c r="J120" s="62"/>
      <c r="K120" s="63"/>
      <c r="L120" s="63"/>
      <c r="M120" s="64"/>
      <c r="N120" s="69"/>
      <c r="O120" s="29">
        <f t="shared" si="10"/>
        <v>0</v>
      </c>
      <c r="P120" s="30">
        <f t="shared" si="11"/>
        <v>0</v>
      </c>
      <c r="Q120" s="30"/>
      <c r="R120" s="30"/>
      <c r="S120" s="30"/>
      <c r="T120" s="128"/>
    </row>
    <row r="121" spans="1:20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7">
        <v>44</v>
      </c>
      <c r="G121" s="59">
        <f>ΣΥΝΟΛΑ!W121</f>
        <v>0</v>
      </c>
      <c r="H121" s="125">
        <f>ΣΥΝΟΛΑ!AC121</f>
        <v>0</v>
      </c>
      <c r="I121" s="61">
        <f t="shared" si="9"/>
        <v>0</v>
      </c>
      <c r="J121" s="62"/>
      <c r="K121" s="63"/>
      <c r="L121" s="63"/>
      <c r="M121" s="64"/>
      <c r="N121" s="69"/>
      <c r="O121" s="29">
        <f t="shared" si="10"/>
        <v>0</v>
      </c>
      <c r="P121" s="30">
        <f t="shared" si="11"/>
        <v>0</v>
      </c>
      <c r="Q121" s="30"/>
      <c r="R121" s="30"/>
      <c r="S121" s="30"/>
      <c r="T121" s="126"/>
    </row>
    <row r="122" spans="1:20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75">
        <v>45</v>
      </c>
      <c r="G122" s="134">
        <f>ΣΥΝΟΛΑ!W122</f>
        <v>0</v>
      </c>
      <c r="H122" s="136">
        <f>ΣΥΝΟΛΑ!AC122</f>
        <v>0</v>
      </c>
      <c r="I122" s="137">
        <f t="shared" si="9"/>
        <v>0</v>
      </c>
      <c r="J122" s="138"/>
      <c r="K122" s="77"/>
      <c r="L122" s="77"/>
      <c r="M122" s="64"/>
      <c r="N122" s="69"/>
      <c r="O122" s="29">
        <f t="shared" si="10"/>
        <v>0</v>
      </c>
      <c r="P122" s="30">
        <f t="shared" si="11"/>
        <v>0</v>
      </c>
      <c r="Q122" s="30"/>
      <c r="R122" s="30"/>
      <c r="S122" s="30"/>
      <c r="T122" s="126"/>
    </row>
    <row r="123" spans="1:20" ht="24.75" thickBot="1" x14ac:dyDescent="0.25">
      <c r="A123" s="214"/>
      <c r="B123" s="215"/>
      <c r="C123" s="216"/>
      <c r="D123" s="216"/>
      <c r="E123" s="216"/>
      <c r="F123" s="216">
        <v>46</v>
      </c>
      <c r="G123" s="169" t="s">
        <v>138</v>
      </c>
      <c r="H123" s="172" t="s">
        <v>138</v>
      </c>
      <c r="I123" s="173" t="s">
        <v>138</v>
      </c>
      <c r="J123" s="42" t="s">
        <v>413</v>
      </c>
      <c r="K123" s="42" t="s">
        <v>174</v>
      </c>
      <c r="L123" s="42" t="s">
        <v>205</v>
      </c>
      <c r="M123" s="42" t="s">
        <v>143</v>
      </c>
      <c r="N123" s="70"/>
      <c r="O123" s="29"/>
      <c r="P123" s="30">
        <f t="shared" si="11"/>
        <v>0</v>
      </c>
      <c r="Q123" s="30">
        <f>SUM(P82:P122)</f>
        <v>0</v>
      </c>
      <c r="R123" s="30"/>
      <c r="S123" s="30"/>
      <c r="T123" s="17"/>
    </row>
    <row r="124" spans="1:20" ht="22.5" customHeight="1" thickBot="1" x14ac:dyDescent="0.25">
      <c r="A124" s="217"/>
      <c r="B124" s="167"/>
      <c r="C124" s="170"/>
      <c r="D124" s="170"/>
      <c r="E124" s="170"/>
      <c r="F124" s="224">
        <v>47</v>
      </c>
      <c r="G124" s="170" t="s">
        <v>138</v>
      </c>
      <c r="H124" s="175" t="s">
        <v>138</v>
      </c>
      <c r="I124" s="176" t="s">
        <v>138</v>
      </c>
      <c r="J124" s="79">
        <f>SUM(G82:G122)</f>
        <v>80</v>
      </c>
      <c r="K124" s="80">
        <f>SUM(I82:I122)</f>
        <v>0</v>
      </c>
      <c r="L124" s="80">
        <f>ROUND(K124*9%,2)</f>
        <v>0</v>
      </c>
      <c r="M124" s="80">
        <f>SUBTOTAL(9,K124:L124)</f>
        <v>0</v>
      </c>
      <c r="N124" s="70"/>
      <c r="O124" s="29"/>
      <c r="P124" s="30">
        <f t="shared" ref="P124:P151" si="12">SUM(O124:O124)</f>
        <v>0</v>
      </c>
      <c r="Q124" s="30"/>
      <c r="R124" s="30"/>
      <c r="S124" s="30"/>
      <c r="T124" s="17"/>
    </row>
    <row r="125" spans="1:20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7">
        <v>49</v>
      </c>
      <c r="G125" s="59">
        <f>ΣΥΝΟΛΑ!W125</f>
        <v>0</v>
      </c>
      <c r="H125" s="125">
        <f>ΣΥΝΟΛΑ!AC125</f>
        <v>0</v>
      </c>
      <c r="I125" s="61">
        <f t="shared" si="9"/>
        <v>0</v>
      </c>
      <c r="J125" s="62"/>
      <c r="K125" s="63"/>
      <c r="L125" s="63"/>
      <c r="M125" s="64"/>
      <c r="N125" s="69"/>
      <c r="O125" s="29">
        <f t="shared" ref="O125:O160" si="13">(F125*H125)+ROUND(F125*H125*17%,2)</f>
        <v>0</v>
      </c>
      <c r="P125" s="30">
        <f t="shared" si="12"/>
        <v>0</v>
      </c>
      <c r="Q125" s="30"/>
      <c r="R125" s="30"/>
      <c r="S125" s="30"/>
      <c r="T125" s="126"/>
    </row>
    <row r="126" spans="1:20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7">
        <v>50</v>
      </c>
      <c r="G126" s="59">
        <f>ΣΥΝΟΛΑ!W126</f>
        <v>0</v>
      </c>
      <c r="H126" s="125">
        <f>ΣΥΝΟΛΑ!AC126</f>
        <v>0</v>
      </c>
      <c r="I126" s="61">
        <f t="shared" si="9"/>
        <v>0</v>
      </c>
      <c r="J126" s="62"/>
      <c r="K126" s="63"/>
      <c r="L126" s="63"/>
      <c r="M126" s="64"/>
      <c r="N126" s="69"/>
      <c r="O126" s="29">
        <f t="shared" si="13"/>
        <v>0</v>
      </c>
      <c r="P126" s="30">
        <f t="shared" si="12"/>
        <v>0</v>
      </c>
      <c r="Q126" s="30"/>
      <c r="R126" s="30"/>
      <c r="S126" s="30"/>
      <c r="T126" s="126"/>
    </row>
    <row r="127" spans="1:20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7">
        <v>51</v>
      </c>
      <c r="G127" s="59">
        <f>ΣΥΝΟΛΑ!W127</f>
        <v>0</v>
      </c>
      <c r="H127" s="125">
        <f>ΣΥΝΟΛΑ!AC127</f>
        <v>0</v>
      </c>
      <c r="I127" s="61">
        <f t="shared" si="9"/>
        <v>0</v>
      </c>
      <c r="J127" s="62"/>
      <c r="K127" s="63"/>
      <c r="L127" s="63"/>
      <c r="M127" s="64"/>
      <c r="N127" s="69"/>
      <c r="O127" s="29">
        <f t="shared" si="13"/>
        <v>0</v>
      </c>
      <c r="P127" s="30">
        <f t="shared" si="12"/>
        <v>0</v>
      </c>
      <c r="Q127" s="30"/>
      <c r="R127" s="30"/>
      <c r="S127" s="30"/>
      <c r="T127" s="126"/>
    </row>
    <row r="128" spans="1:20" ht="24" hidden="1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7">
        <v>52</v>
      </c>
      <c r="G128" s="59">
        <f>ΣΥΝΟΛΑ!W128</f>
        <v>0</v>
      </c>
      <c r="H128" s="125">
        <f>ΣΥΝΟΛΑ!AC128</f>
        <v>0</v>
      </c>
      <c r="I128" s="61">
        <f t="shared" si="9"/>
        <v>0</v>
      </c>
      <c r="J128" s="62"/>
      <c r="K128" s="63"/>
      <c r="L128" s="63"/>
      <c r="M128" s="64"/>
      <c r="N128" s="69"/>
      <c r="O128" s="29">
        <f t="shared" si="13"/>
        <v>0</v>
      </c>
      <c r="P128" s="30">
        <f t="shared" si="12"/>
        <v>0</v>
      </c>
      <c r="Q128" s="30"/>
      <c r="R128" s="30"/>
      <c r="S128" s="30"/>
      <c r="T128" s="126"/>
    </row>
    <row r="129" spans="1:20" hidden="1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7">
        <v>53</v>
      </c>
      <c r="G129" s="59">
        <f>ΣΥΝΟΛΑ!W129</f>
        <v>0</v>
      </c>
      <c r="H129" s="125">
        <f>ΣΥΝΟΛΑ!AC129</f>
        <v>0</v>
      </c>
      <c r="I129" s="61">
        <f t="shared" si="9"/>
        <v>0</v>
      </c>
      <c r="J129" s="62"/>
      <c r="K129" s="63"/>
      <c r="L129" s="63"/>
      <c r="M129" s="64"/>
      <c r="N129" s="69"/>
      <c r="O129" s="29">
        <f t="shared" si="13"/>
        <v>0</v>
      </c>
      <c r="P129" s="30">
        <f t="shared" si="12"/>
        <v>0</v>
      </c>
      <c r="Q129" s="30"/>
      <c r="R129" s="30"/>
      <c r="S129" s="30"/>
      <c r="T129" s="126"/>
    </row>
    <row r="130" spans="1:20" ht="24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7">
        <v>54</v>
      </c>
      <c r="G130" s="59">
        <f>ΣΥΝΟΛΑ!W130</f>
        <v>9</v>
      </c>
      <c r="H130" s="125">
        <f>ΣΥΝΟΛΑ!AC130</f>
        <v>0</v>
      </c>
      <c r="I130" s="61">
        <f t="shared" si="9"/>
        <v>0</v>
      </c>
      <c r="J130" s="62"/>
      <c r="K130" s="63"/>
      <c r="L130" s="63"/>
      <c r="M130" s="64"/>
      <c r="N130" s="69"/>
      <c r="O130" s="29">
        <f t="shared" si="13"/>
        <v>0</v>
      </c>
      <c r="P130" s="30">
        <f t="shared" si="12"/>
        <v>0</v>
      </c>
      <c r="Q130" s="30"/>
      <c r="R130" s="30"/>
      <c r="S130" s="30"/>
      <c r="T130" s="126"/>
    </row>
    <row r="131" spans="1:20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7">
        <v>55</v>
      </c>
      <c r="G131" s="59">
        <f>ΣΥΝΟΛΑ!W131</f>
        <v>5</v>
      </c>
      <c r="H131" s="125">
        <f>ΣΥΝΟΛΑ!AC131</f>
        <v>0</v>
      </c>
      <c r="I131" s="61">
        <f t="shared" si="9"/>
        <v>0</v>
      </c>
      <c r="J131" s="62"/>
      <c r="K131" s="63"/>
      <c r="L131" s="63"/>
      <c r="M131" s="64"/>
      <c r="N131" s="69"/>
      <c r="O131" s="29">
        <f t="shared" si="13"/>
        <v>0</v>
      </c>
      <c r="P131" s="30">
        <f t="shared" si="12"/>
        <v>0</v>
      </c>
      <c r="Q131" s="30"/>
      <c r="R131" s="30"/>
      <c r="S131" s="30"/>
      <c r="T131" s="126"/>
    </row>
    <row r="132" spans="1:20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7">
        <v>56</v>
      </c>
      <c r="G132" s="59">
        <f>ΣΥΝΟΛΑ!W132</f>
        <v>5</v>
      </c>
      <c r="H132" s="125">
        <f>ΣΥΝΟΛΑ!AC132</f>
        <v>0</v>
      </c>
      <c r="I132" s="61">
        <f t="shared" si="9"/>
        <v>0</v>
      </c>
      <c r="J132" s="62"/>
      <c r="K132" s="63"/>
      <c r="L132" s="63"/>
      <c r="M132" s="64"/>
      <c r="N132" s="69"/>
      <c r="O132" s="29">
        <f t="shared" si="13"/>
        <v>0</v>
      </c>
      <c r="P132" s="30">
        <f t="shared" si="12"/>
        <v>0</v>
      </c>
      <c r="Q132" s="30"/>
      <c r="R132" s="30"/>
      <c r="S132" s="30"/>
      <c r="T132" s="126"/>
    </row>
    <row r="133" spans="1:20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7">
        <v>58</v>
      </c>
      <c r="G133" s="59">
        <f>ΣΥΝΟΛΑ!W133</f>
        <v>0</v>
      </c>
      <c r="H133" s="125">
        <f>ΣΥΝΟΛΑ!AC133</f>
        <v>0</v>
      </c>
      <c r="I133" s="61">
        <f t="shared" si="9"/>
        <v>0</v>
      </c>
      <c r="J133" s="62"/>
      <c r="K133" s="63"/>
      <c r="L133" s="63"/>
      <c r="M133" s="64"/>
      <c r="N133" s="69"/>
      <c r="O133" s="29">
        <f t="shared" si="13"/>
        <v>0</v>
      </c>
      <c r="P133" s="30">
        <f t="shared" si="12"/>
        <v>0</v>
      </c>
      <c r="Q133" s="30"/>
      <c r="R133" s="30"/>
      <c r="S133" s="30"/>
      <c r="T133" s="126"/>
    </row>
    <row r="134" spans="1:20" ht="36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7">
        <v>59</v>
      </c>
      <c r="G134" s="59">
        <f>ΣΥΝΟΛΑ!W134</f>
        <v>5</v>
      </c>
      <c r="H134" s="125">
        <f>ΣΥΝΟΛΑ!AC134</f>
        <v>0</v>
      </c>
      <c r="I134" s="61">
        <f t="shared" si="9"/>
        <v>0</v>
      </c>
      <c r="J134" s="62"/>
      <c r="K134" s="63"/>
      <c r="L134" s="63"/>
      <c r="M134" s="64"/>
      <c r="N134" s="69"/>
      <c r="O134" s="29">
        <f t="shared" si="13"/>
        <v>0</v>
      </c>
      <c r="P134" s="30">
        <f t="shared" si="12"/>
        <v>0</v>
      </c>
      <c r="Q134" s="30"/>
      <c r="R134" s="30"/>
      <c r="S134" s="30"/>
      <c r="T134" s="126"/>
    </row>
    <row r="135" spans="1:20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7">
        <v>60</v>
      </c>
      <c r="G135" s="59">
        <f>ΣΥΝΟΛΑ!W135</f>
        <v>0</v>
      </c>
      <c r="H135" s="125">
        <f>ΣΥΝΟΛΑ!AC135</f>
        <v>0</v>
      </c>
      <c r="I135" s="61">
        <f t="shared" si="9"/>
        <v>0</v>
      </c>
      <c r="J135" s="62"/>
      <c r="K135" s="63"/>
      <c r="L135" s="63"/>
      <c r="M135" s="64"/>
      <c r="N135" s="69"/>
      <c r="O135" s="29">
        <f t="shared" si="13"/>
        <v>0</v>
      </c>
      <c r="P135" s="30">
        <f t="shared" si="12"/>
        <v>0</v>
      </c>
      <c r="Q135" s="30"/>
      <c r="R135" s="30"/>
      <c r="S135" s="30"/>
      <c r="T135" s="126"/>
    </row>
    <row r="136" spans="1:20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7">
        <v>61</v>
      </c>
      <c r="G136" s="59">
        <f>ΣΥΝΟΛΑ!W136</f>
        <v>8</v>
      </c>
      <c r="H136" s="125">
        <f>ΣΥΝΟΛΑ!AC136</f>
        <v>0</v>
      </c>
      <c r="I136" s="61">
        <f t="shared" si="9"/>
        <v>0</v>
      </c>
      <c r="J136" s="62"/>
      <c r="K136" s="63"/>
      <c r="L136" s="63"/>
      <c r="M136" s="64"/>
      <c r="N136" s="69"/>
      <c r="O136" s="29">
        <f t="shared" si="13"/>
        <v>0</v>
      </c>
      <c r="P136" s="30">
        <f t="shared" si="12"/>
        <v>0</v>
      </c>
      <c r="Q136" s="30"/>
      <c r="R136" s="30"/>
      <c r="S136" s="30"/>
      <c r="T136" s="126"/>
    </row>
    <row r="137" spans="1:20" ht="24" hidden="1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7">
        <v>62</v>
      </c>
      <c r="G137" s="59">
        <f>ΣΥΝΟΛΑ!W137</f>
        <v>0</v>
      </c>
      <c r="H137" s="125">
        <f>ΣΥΝΟΛΑ!AC137</f>
        <v>0</v>
      </c>
      <c r="I137" s="61">
        <f t="shared" si="9"/>
        <v>0</v>
      </c>
      <c r="J137" s="62"/>
      <c r="K137" s="63"/>
      <c r="L137" s="63"/>
      <c r="M137" s="64"/>
      <c r="N137" s="69"/>
      <c r="O137" s="29">
        <f t="shared" si="13"/>
        <v>0</v>
      </c>
      <c r="P137" s="30">
        <f t="shared" si="12"/>
        <v>0</v>
      </c>
      <c r="Q137" s="30"/>
      <c r="R137" s="30"/>
      <c r="S137" s="30"/>
      <c r="T137" s="126"/>
    </row>
    <row r="138" spans="1:20" hidden="1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7">
        <v>63</v>
      </c>
      <c r="G138" s="59">
        <f>ΣΥΝΟΛΑ!W138</f>
        <v>0</v>
      </c>
      <c r="H138" s="125">
        <f>ΣΥΝΟΛΑ!AC138</f>
        <v>0</v>
      </c>
      <c r="I138" s="61">
        <f t="shared" si="9"/>
        <v>0</v>
      </c>
      <c r="J138" s="62"/>
      <c r="K138" s="63"/>
      <c r="L138" s="63"/>
      <c r="M138" s="64"/>
      <c r="N138" s="69"/>
      <c r="O138" s="29">
        <f t="shared" si="13"/>
        <v>0</v>
      </c>
      <c r="P138" s="30">
        <f t="shared" si="12"/>
        <v>0</v>
      </c>
      <c r="Q138" s="30"/>
      <c r="R138" s="30"/>
      <c r="S138" s="30"/>
      <c r="T138" s="126"/>
    </row>
    <row r="139" spans="1:20" ht="24" hidden="1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7">
        <v>64</v>
      </c>
      <c r="G139" s="59">
        <f>ΣΥΝΟΛΑ!W139</f>
        <v>0</v>
      </c>
      <c r="H139" s="125">
        <f>ΣΥΝΟΛΑ!AC139</f>
        <v>0</v>
      </c>
      <c r="I139" s="61">
        <f t="shared" si="9"/>
        <v>0</v>
      </c>
      <c r="J139" s="62"/>
      <c r="K139" s="63"/>
      <c r="L139" s="63"/>
      <c r="M139" s="64"/>
      <c r="N139" s="69"/>
      <c r="O139" s="29">
        <f t="shared" si="13"/>
        <v>0</v>
      </c>
      <c r="P139" s="30">
        <f t="shared" si="12"/>
        <v>0</v>
      </c>
      <c r="Q139" s="30"/>
      <c r="R139" s="30"/>
      <c r="S139" s="30"/>
      <c r="T139" s="126"/>
    </row>
    <row r="140" spans="1:20" hidden="1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7">
        <v>66</v>
      </c>
      <c r="G140" s="59">
        <f>ΣΥΝΟΛΑ!W140</f>
        <v>0</v>
      </c>
      <c r="H140" s="125">
        <f>ΣΥΝΟΛΑ!AC140</f>
        <v>0</v>
      </c>
      <c r="I140" s="61">
        <f t="shared" ref="I140:I160" si="14">ROUND(G140*H140,2)</f>
        <v>0</v>
      </c>
      <c r="J140" s="62"/>
      <c r="K140" s="63"/>
      <c r="L140" s="63"/>
      <c r="M140" s="64"/>
      <c r="N140" s="69"/>
      <c r="O140" s="29">
        <f t="shared" si="13"/>
        <v>0</v>
      </c>
      <c r="P140" s="30">
        <f t="shared" si="12"/>
        <v>0</v>
      </c>
      <c r="Q140" s="30"/>
      <c r="R140" s="30"/>
      <c r="S140" s="30"/>
      <c r="T140" s="126"/>
    </row>
    <row r="141" spans="1:20" hidden="1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7">
        <v>67</v>
      </c>
      <c r="G141" s="59">
        <f>ΣΥΝΟΛΑ!W141</f>
        <v>0</v>
      </c>
      <c r="H141" s="125">
        <f>ΣΥΝΟΛΑ!AC141</f>
        <v>0</v>
      </c>
      <c r="I141" s="61">
        <f t="shared" si="14"/>
        <v>0</v>
      </c>
      <c r="J141" s="62"/>
      <c r="K141" s="63"/>
      <c r="L141" s="63"/>
      <c r="M141" s="64"/>
      <c r="N141" s="69"/>
      <c r="O141" s="29">
        <f t="shared" si="13"/>
        <v>0</v>
      </c>
      <c r="P141" s="30">
        <f t="shared" si="12"/>
        <v>0</v>
      </c>
      <c r="Q141" s="30"/>
      <c r="R141" s="30"/>
      <c r="S141" s="30"/>
      <c r="T141" s="126"/>
    </row>
    <row r="142" spans="1:20" hidden="1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7">
        <v>68</v>
      </c>
      <c r="G142" s="59">
        <f>ΣΥΝΟΛΑ!W142</f>
        <v>0</v>
      </c>
      <c r="H142" s="125">
        <f>ΣΥΝΟΛΑ!AC142</f>
        <v>0</v>
      </c>
      <c r="I142" s="61">
        <f t="shared" si="14"/>
        <v>0</v>
      </c>
      <c r="J142" s="62"/>
      <c r="K142" s="63"/>
      <c r="L142" s="63"/>
      <c r="M142" s="64"/>
      <c r="N142" s="69"/>
      <c r="O142" s="29">
        <f t="shared" si="13"/>
        <v>0</v>
      </c>
      <c r="P142" s="30">
        <f t="shared" si="12"/>
        <v>0</v>
      </c>
      <c r="Q142" s="30"/>
      <c r="R142" s="30"/>
      <c r="S142" s="30"/>
      <c r="T142" s="126"/>
    </row>
    <row r="143" spans="1:20" hidden="1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7">
        <v>69</v>
      </c>
      <c r="G143" s="59">
        <f>ΣΥΝΟΛΑ!W143</f>
        <v>0</v>
      </c>
      <c r="H143" s="125">
        <f>ΣΥΝΟΛΑ!AC143</f>
        <v>0</v>
      </c>
      <c r="I143" s="61">
        <f t="shared" si="14"/>
        <v>0</v>
      </c>
      <c r="J143" s="62"/>
      <c r="K143" s="63"/>
      <c r="L143" s="63"/>
      <c r="M143" s="64"/>
      <c r="N143" s="69"/>
      <c r="O143" s="29">
        <f t="shared" si="13"/>
        <v>0</v>
      </c>
      <c r="P143" s="30">
        <f t="shared" si="12"/>
        <v>0</v>
      </c>
      <c r="Q143" s="30"/>
      <c r="R143" s="30"/>
      <c r="S143" s="30"/>
      <c r="T143" s="126"/>
    </row>
    <row r="144" spans="1:20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7">
        <v>70</v>
      </c>
      <c r="G144" s="59">
        <f>ΣΥΝΟΛΑ!W144</f>
        <v>30</v>
      </c>
      <c r="H144" s="125">
        <f>ΣΥΝΟΛΑ!AC144</f>
        <v>0</v>
      </c>
      <c r="I144" s="61">
        <f t="shared" si="14"/>
        <v>0</v>
      </c>
      <c r="J144" s="62"/>
      <c r="K144" s="63"/>
      <c r="L144" s="63"/>
      <c r="M144" s="64"/>
      <c r="N144" s="69"/>
      <c r="O144" s="29">
        <f t="shared" si="13"/>
        <v>0</v>
      </c>
      <c r="P144" s="30">
        <f t="shared" si="12"/>
        <v>0</v>
      </c>
      <c r="Q144" s="30"/>
      <c r="R144" s="30"/>
      <c r="S144" s="30"/>
      <c r="T144" s="126"/>
    </row>
    <row r="145" spans="1:20" x14ac:dyDescent="0.2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7">
        <v>71</v>
      </c>
      <c r="G145" s="59">
        <f>ΣΥΝΟΛΑ!W145</f>
        <v>5</v>
      </c>
      <c r="H145" s="125">
        <f>ΣΥΝΟΛΑ!AC145</f>
        <v>0</v>
      </c>
      <c r="I145" s="61">
        <f t="shared" si="14"/>
        <v>0</v>
      </c>
      <c r="J145" s="62"/>
      <c r="K145" s="63"/>
      <c r="L145" s="63"/>
      <c r="M145" s="64"/>
      <c r="N145" s="69"/>
      <c r="O145" s="29">
        <f t="shared" si="13"/>
        <v>0</v>
      </c>
      <c r="P145" s="30">
        <f t="shared" si="12"/>
        <v>0</v>
      </c>
      <c r="Q145" s="30"/>
      <c r="R145" s="30"/>
      <c r="S145" s="30"/>
      <c r="T145" s="126"/>
    </row>
    <row r="146" spans="1:20" hidden="1" x14ac:dyDescent="0.2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7">
        <v>72</v>
      </c>
      <c r="G146" s="59">
        <f>ΣΥΝΟΛΑ!W146</f>
        <v>0</v>
      </c>
      <c r="H146" s="125">
        <f>ΣΥΝΟΛΑ!AC146</f>
        <v>0</v>
      </c>
      <c r="I146" s="61">
        <f t="shared" si="14"/>
        <v>0</v>
      </c>
      <c r="J146" s="62"/>
      <c r="K146" s="63"/>
      <c r="L146" s="63"/>
      <c r="M146" s="64"/>
      <c r="N146" s="69"/>
      <c r="O146" s="29">
        <f t="shared" si="13"/>
        <v>0</v>
      </c>
      <c r="P146" s="30">
        <f t="shared" si="12"/>
        <v>0</v>
      </c>
      <c r="Q146" s="30"/>
      <c r="R146" s="30"/>
      <c r="S146" s="30"/>
      <c r="T146" s="126"/>
    </row>
    <row r="147" spans="1:20" hidden="1" x14ac:dyDescent="0.2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7">
        <v>73</v>
      </c>
      <c r="G147" s="59">
        <f>ΣΥΝΟΛΑ!W147</f>
        <v>0</v>
      </c>
      <c r="H147" s="125">
        <f>ΣΥΝΟΛΑ!AC147</f>
        <v>0</v>
      </c>
      <c r="I147" s="61">
        <f t="shared" si="14"/>
        <v>0</v>
      </c>
      <c r="J147" s="62"/>
      <c r="K147" s="63"/>
      <c r="L147" s="63"/>
      <c r="M147" s="64"/>
      <c r="N147" s="69"/>
      <c r="O147" s="29">
        <f t="shared" si="13"/>
        <v>0</v>
      </c>
      <c r="P147" s="30">
        <f t="shared" si="12"/>
        <v>0</v>
      </c>
      <c r="Q147" s="30"/>
      <c r="R147" s="30"/>
      <c r="S147" s="30"/>
      <c r="T147" s="126"/>
    </row>
    <row r="148" spans="1:20" hidden="1" x14ac:dyDescent="0.2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7">
        <v>74</v>
      </c>
      <c r="G148" s="59">
        <f>ΣΥΝΟΛΑ!W148</f>
        <v>0</v>
      </c>
      <c r="H148" s="125">
        <f>ΣΥΝΟΛΑ!AC148</f>
        <v>0</v>
      </c>
      <c r="I148" s="61">
        <f t="shared" si="14"/>
        <v>0</v>
      </c>
      <c r="J148" s="62"/>
      <c r="K148" s="63"/>
      <c r="L148" s="63"/>
      <c r="M148" s="64"/>
      <c r="N148" s="69"/>
      <c r="O148" s="29">
        <f t="shared" si="13"/>
        <v>0</v>
      </c>
      <c r="P148" s="30">
        <f t="shared" si="12"/>
        <v>0</v>
      </c>
      <c r="Q148" s="30"/>
      <c r="R148" s="30"/>
      <c r="S148" s="30"/>
      <c r="T148" s="126"/>
    </row>
    <row r="149" spans="1:20" ht="12.75" thickBot="1" x14ac:dyDescent="0.25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7">
        <v>75</v>
      </c>
      <c r="G149" s="59">
        <f>ΣΥΝΟΛΑ!W149</f>
        <v>5</v>
      </c>
      <c r="H149" s="125">
        <f>ΣΥΝΟΛΑ!AC149</f>
        <v>0</v>
      </c>
      <c r="I149" s="61">
        <f t="shared" si="14"/>
        <v>0</v>
      </c>
      <c r="J149" s="62"/>
      <c r="K149" s="63"/>
      <c r="L149" s="63"/>
      <c r="M149" s="64"/>
      <c r="N149" s="69"/>
      <c r="O149" s="29">
        <f t="shared" si="13"/>
        <v>0</v>
      </c>
      <c r="P149" s="30">
        <f t="shared" si="12"/>
        <v>0</v>
      </c>
      <c r="Q149" s="30"/>
      <c r="R149" s="30"/>
      <c r="S149" s="30"/>
      <c r="T149" s="126"/>
    </row>
    <row r="150" spans="1:20" ht="12.75" hidden="1" thickBot="1" x14ac:dyDescent="0.25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7">
        <v>76</v>
      </c>
      <c r="G150" s="59">
        <f>ΣΥΝΟΛΑ!W150</f>
        <v>0</v>
      </c>
      <c r="H150" s="125">
        <f>ΣΥΝΟΛΑ!AC150</f>
        <v>0</v>
      </c>
      <c r="I150" s="61">
        <f t="shared" si="14"/>
        <v>0</v>
      </c>
      <c r="J150" s="62"/>
      <c r="K150" s="63"/>
      <c r="L150" s="63"/>
      <c r="M150" s="64"/>
      <c r="N150" s="69"/>
      <c r="O150" s="29">
        <f t="shared" si="13"/>
        <v>0</v>
      </c>
      <c r="P150" s="30">
        <f t="shared" si="12"/>
        <v>0</v>
      </c>
      <c r="Q150" s="30"/>
      <c r="R150" s="30"/>
      <c r="S150" s="30"/>
      <c r="T150" s="126"/>
    </row>
    <row r="151" spans="1:20" ht="24.75" hidden="1" thickBot="1" x14ac:dyDescent="0.25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7">
        <v>77</v>
      </c>
      <c r="G151" s="59">
        <f>ΣΥΝΟΛΑ!W151</f>
        <v>0</v>
      </c>
      <c r="H151" s="125">
        <f>ΣΥΝΟΛΑ!AC151</f>
        <v>0</v>
      </c>
      <c r="I151" s="61">
        <f t="shared" si="14"/>
        <v>0</v>
      </c>
      <c r="J151" s="62"/>
      <c r="K151" s="63"/>
      <c r="L151" s="63"/>
      <c r="M151" s="64"/>
      <c r="N151" s="69"/>
      <c r="O151" s="29">
        <f t="shared" si="13"/>
        <v>0</v>
      </c>
      <c r="P151" s="30">
        <f t="shared" si="12"/>
        <v>0</v>
      </c>
      <c r="Q151" s="30"/>
      <c r="R151" s="30"/>
      <c r="S151" s="30"/>
      <c r="T151" s="126"/>
    </row>
    <row r="152" spans="1:20" ht="12.75" hidden="1" thickBot="1" x14ac:dyDescent="0.25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7">
        <v>79</v>
      </c>
      <c r="G152" s="59">
        <f>ΣΥΝΟΛΑ!W152</f>
        <v>0</v>
      </c>
      <c r="H152" s="125">
        <f>ΣΥΝΟΛΑ!AC152</f>
        <v>0</v>
      </c>
      <c r="I152" s="61">
        <f t="shared" si="14"/>
        <v>0</v>
      </c>
      <c r="J152" s="62"/>
      <c r="K152" s="63"/>
      <c r="L152" s="63"/>
      <c r="M152" s="64"/>
      <c r="N152" s="69"/>
      <c r="O152" s="29">
        <f t="shared" si="13"/>
        <v>0</v>
      </c>
      <c r="P152" s="30">
        <f t="shared" ref="P152:P160" si="15">SUM(O152:O152)</f>
        <v>0</v>
      </c>
      <c r="Q152" s="30"/>
      <c r="R152" s="30"/>
      <c r="S152" s="30"/>
      <c r="T152" s="126"/>
    </row>
    <row r="153" spans="1:20" ht="12.75" hidden="1" thickBot="1" x14ac:dyDescent="0.25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7">
        <v>81</v>
      </c>
      <c r="G153" s="59">
        <f>ΣΥΝΟΛΑ!W153</f>
        <v>0</v>
      </c>
      <c r="H153" s="125">
        <f>ΣΥΝΟΛΑ!AC153</f>
        <v>0</v>
      </c>
      <c r="I153" s="61">
        <f t="shared" si="14"/>
        <v>0</v>
      </c>
      <c r="J153" s="62"/>
      <c r="K153" s="63"/>
      <c r="L153" s="63"/>
      <c r="M153" s="64"/>
      <c r="N153" s="69"/>
      <c r="O153" s="29">
        <f t="shared" si="13"/>
        <v>0</v>
      </c>
      <c r="P153" s="30">
        <f t="shared" si="15"/>
        <v>0</v>
      </c>
      <c r="Q153" s="30"/>
      <c r="R153" s="30"/>
      <c r="S153" s="30"/>
      <c r="T153" s="126"/>
    </row>
    <row r="154" spans="1:20" ht="12.75" hidden="1" thickBot="1" x14ac:dyDescent="0.25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7">
        <v>82</v>
      </c>
      <c r="G154" s="59">
        <f>ΣΥΝΟΛΑ!W154</f>
        <v>0</v>
      </c>
      <c r="H154" s="125">
        <f>ΣΥΝΟΛΑ!AC154</f>
        <v>0</v>
      </c>
      <c r="I154" s="61">
        <f t="shared" si="14"/>
        <v>0</v>
      </c>
      <c r="J154" s="62"/>
      <c r="K154" s="63"/>
      <c r="L154" s="63"/>
      <c r="M154" s="64"/>
      <c r="N154" s="85"/>
      <c r="O154" s="29">
        <f t="shared" si="13"/>
        <v>0</v>
      </c>
      <c r="P154" s="30">
        <f t="shared" si="15"/>
        <v>0</v>
      </c>
      <c r="Q154" s="30"/>
      <c r="R154" s="30"/>
      <c r="S154" s="30"/>
      <c r="T154" s="128"/>
    </row>
    <row r="155" spans="1:20" ht="12.75" hidden="1" thickBot="1" x14ac:dyDescent="0.25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7">
        <v>84</v>
      </c>
      <c r="G155" s="59">
        <f>ΣΥΝΟΛΑ!W155</f>
        <v>0</v>
      </c>
      <c r="H155" s="125">
        <f>ΣΥΝΟΛΑ!AC155</f>
        <v>0</v>
      </c>
      <c r="I155" s="61">
        <f t="shared" si="14"/>
        <v>0</v>
      </c>
      <c r="J155" s="62"/>
      <c r="K155" s="63"/>
      <c r="L155" s="63"/>
      <c r="M155" s="64"/>
      <c r="N155" s="85"/>
      <c r="O155" s="29">
        <f t="shared" si="13"/>
        <v>0</v>
      </c>
      <c r="P155" s="30">
        <f t="shared" si="15"/>
        <v>0</v>
      </c>
      <c r="Q155" s="30"/>
      <c r="R155" s="30"/>
      <c r="S155" s="30"/>
      <c r="T155" s="126"/>
    </row>
    <row r="156" spans="1:20" ht="12.75" hidden="1" thickBot="1" x14ac:dyDescent="0.25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7">
        <v>85</v>
      </c>
      <c r="G156" s="59">
        <f>ΣΥΝΟΛΑ!W156</f>
        <v>0</v>
      </c>
      <c r="H156" s="125">
        <f>ΣΥΝΟΛΑ!AC156</f>
        <v>0</v>
      </c>
      <c r="I156" s="61">
        <f t="shared" si="14"/>
        <v>0</v>
      </c>
      <c r="J156" s="62"/>
      <c r="K156" s="63"/>
      <c r="L156" s="63"/>
      <c r="M156" s="63"/>
      <c r="N156" s="105"/>
      <c r="O156" s="29">
        <f t="shared" si="13"/>
        <v>0</v>
      </c>
      <c r="P156" s="30">
        <f t="shared" si="15"/>
        <v>0</v>
      </c>
      <c r="Q156" s="30"/>
      <c r="R156" s="30"/>
      <c r="S156" s="30"/>
      <c r="T156" s="126"/>
    </row>
    <row r="157" spans="1:20" ht="24.75" hidden="1" thickBot="1" x14ac:dyDescent="0.25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7">
        <v>87</v>
      </c>
      <c r="G157" s="59">
        <f>ΣΥΝΟΛΑ!W157</f>
        <v>0</v>
      </c>
      <c r="H157" s="125">
        <f>ΣΥΝΟΛΑ!AC157</f>
        <v>0</v>
      </c>
      <c r="I157" s="61">
        <f t="shared" si="14"/>
        <v>0</v>
      </c>
      <c r="J157" s="62"/>
      <c r="K157" s="63"/>
      <c r="L157" s="63"/>
      <c r="M157" s="63"/>
      <c r="N157" s="105"/>
      <c r="O157" s="29">
        <f t="shared" si="13"/>
        <v>0</v>
      </c>
      <c r="P157" s="30">
        <f t="shared" si="15"/>
        <v>0</v>
      </c>
      <c r="Q157" s="30"/>
      <c r="R157" s="30"/>
      <c r="S157" s="30"/>
      <c r="T157" s="126"/>
    </row>
    <row r="158" spans="1:20" ht="12.75" hidden="1" thickBot="1" x14ac:dyDescent="0.25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7">
        <v>88</v>
      </c>
      <c r="G158" s="59">
        <f>ΣΥΝΟΛΑ!W158</f>
        <v>0</v>
      </c>
      <c r="H158" s="125">
        <f>ΣΥΝΟΛΑ!AC158</f>
        <v>0</v>
      </c>
      <c r="I158" s="61">
        <f t="shared" si="14"/>
        <v>0</v>
      </c>
      <c r="J158" s="62"/>
      <c r="K158" s="63"/>
      <c r="L158" s="63"/>
      <c r="M158" s="63"/>
      <c r="N158" s="107"/>
      <c r="O158" s="29">
        <f t="shared" si="13"/>
        <v>0</v>
      </c>
      <c r="P158" s="30">
        <f t="shared" si="15"/>
        <v>0</v>
      </c>
      <c r="Q158" s="30"/>
      <c r="R158" s="30"/>
      <c r="S158" s="30"/>
      <c r="T158" s="126"/>
    </row>
    <row r="159" spans="1:20" ht="24.75" hidden="1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7">
        <v>89</v>
      </c>
      <c r="G159" s="59">
        <f>ΣΥΝΟΛΑ!W159</f>
        <v>0</v>
      </c>
      <c r="H159" s="125">
        <f>ΣΥΝΟΛΑ!AC159</f>
        <v>0</v>
      </c>
      <c r="I159" s="61">
        <f t="shared" si="14"/>
        <v>0</v>
      </c>
      <c r="J159" s="62"/>
      <c r="K159" s="63"/>
      <c r="L159" s="63"/>
      <c r="M159" s="63"/>
      <c r="N159" s="107"/>
      <c r="O159" s="29">
        <f t="shared" si="13"/>
        <v>0</v>
      </c>
      <c r="P159" s="30">
        <f t="shared" si="15"/>
        <v>0</v>
      </c>
      <c r="Q159" s="30"/>
      <c r="R159" s="30"/>
      <c r="S159" s="30"/>
      <c r="T159" s="126"/>
    </row>
    <row r="160" spans="1:20" ht="12.75" hidden="1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7">
        <v>90</v>
      </c>
      <c r="G160" s="59">
        <f>ΣΥΝΟΛΑ!W160</f>
        <v>0</v>
      </c>
      <c r="H160" s="125">
        <f>ΣΥΝΟΛΑ!AC160</f>
        <v>0</v>
      </c>
      <c r="I160" s="61">
        <f t="shared" si="14"/>
        <v>0</v>
      </c>
      <c r="J160" s="62"/>
      <c r="K160" s="63"/>
      <c r="L160" s="63"/>
      <c r="M160" s="63"/>
      <c r="N160" s="106"/>
      <c r="O160" s="29">
        <f t="shared" si="13"/>
        <v>0</v>
      </c>
      <c r="P160" s="30">
        <f t="shared" si="15"/>
        <v>0</v>
      </c>
      <c r="Q160" s="30"/>
      <c r="R160" s="30"/>
      <c r="S160" s="30"/>
      <c r="T160" s="126"/>
    </row>
    <row r="161" spans="1:22" ht="24.75" thickBot="1" x14ac:dyDescent="0.25">
      <c r="A161" s="163"/>
      <c r="B161" s="164"/>
      <c r="C161" s="165"/>
      <c r="D161" s="165"/>
      <c r="E161" s="169"/>
      <c r="F161" s="169" t="s">
        <v>138</v>
      </c>
      <c r="G161" s="169" t="s">
        <v>138</v>
      </c>
      <c r="H161" s="172" t="s">
        <v>138</v>
      </c>
      <c r="I161" s="173" t="s">
        <v>138</v>
      </c>
      <c r="J161" s="42" t="s">
        <v>175</v>
      </c>
      <c r="K161" s="42" t="s">
        <v>174</v>
      </c>
      <c r="L161" s="42" t="s">
        <v>206</v>
      </c>
      <c r="M161" s="42" t="s">
        <v>143</v>
      </c>
      <c r="N161" s="70"/>
      <c r="O161" s="31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168"/>
      <c r="E162" s="170"/>
      <c r="F162" s="170" t="s">
        <v>138</v>
      </c>
      <c r="G162" s="170" t="s">
        <v>138</v>
      </c>
      <c r="H162" s="175" t="s">
        <v>138</v>
      </c>
      <c r="I162" s="176" t="s">
        <v>138</v>
      </c>
      <c r="J162" s="79">
        <f>SUM(G125:G160)</f>
        <v>72</v>
      </c>
      <c r="K162" s="80">
        <f>SUM(I125:I160)</f>
        <v>0</v>
      </c>
      <c r="L162" s="80">
        <f>ROUND(K162*17%,2)</f>
        <v>0</v>
      </c>
      <c r="M162" s="80">
        <f>SUBTOTAL(9,K162:L162)</f>
        <v>0</v>
      </c>
      <c r="N162" s="70"/>
      <c r="O162" s="31"/>
      <c r="P162" s="30"/>
      <c r="Q162" s="30"/>
      <c r="R162" s="30"/>
      <c r="S162" s="30"/>
      <c r="T162" s="21"/>
    </row>
    <row r="163" spans="1:22" ht="24" customHeight="1" thickBot="1" x14ac:dyDescent="0.25">
      <c r="A163" s="130"/>
      <c r="B163" s="117" t="s">
        <v>176</v>
      </c>
      <c r="C163" s="91"/>
      <c r="D163" s="91"/>
      <c r="E163" s="91"/>
      <c r="F163" s="92">
        <f>SUM(F3:F160)</f>
        <v>3601</v>
      </c>
      <c r="G163" s="92">
        <f>SUM(G3:G160)</f>
        <v>330</v>
      </c>
      <c r="H163" s="93"/>
      <c r="I163" s="93">
        <f>SUM(I3:I160)</f>
        <v>0</v>
      </c>
      <c r="J163" s="94">
        <f>SUM(J81,J124,J162)</f>
        <v>330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6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330</v>
      </c>
      <c r="K164" s="97">
        <f>K81+K124+K162</f>
        <v>0</v>
      </c>
      <c r="L164" s="97">
        <f>L81+L124+L162</f>
        <v>0</v>
      </c>
      <c r="M164" s="97">
        <f>M81+M124+M162</f>
        <v>0</v>
      </c>
      <c r="V164" s="16" t="s">
        <v>366</v>
      </c>
    </row>
    <row r="166" spans="1:22" x14ac:dyDescent="0.2">
      <c r="H166" s="28">
        <f>SUM(H2:H160)</f>
        <v>0</v>
      </c>
      <c r="M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</sheetData>
  <sheetProtection selectLockedCells="1"/>
  <autoFilter ref="B2:U163" xr:uid="{00000000-0009-0000-0000-00000A000000}">
    <filterColumn colId="5">
      <filters>
        <filter val="."/>
        <filter val="10"/>
        <filter val="20"/>
        <filter val="3"/>
        <filter val="30"/>
        <filter val="330"/>
        <filter val="5"/>
        <filter val="8"/>
        <filter val="9"/>
      </filters>
    </filterColumn>
  </autoFilter>
  <mergeCells count="1">
    <mergeCell ref="H164:I16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V175"/>
  <sheetViews>
    <sheetView zoomScaleNormal="100" workbookViewId="0">
      <pane ySplit="2" topLeftCell="A64" activePane="bottomLeft" state="frozen"/>
      <selection activeCell="P161" sqref="P161"/>
      <selection pane="bottomLeft" activeCell="P161" sqref="P161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13.14062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3.7109375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23.85546875" style="16" customWidth="1"/>
    <col min="23" max="23" width="9.140625" style="14" customWidth="1"/>
    <col min="24" max="16384" width="9.140625" style="14"/>
  </cols>
  <sheetData>
    <row r="1" spans="1:20" ht="30" customHeight="1" thickBot="1" x14ac:dyDescent="0.25">
      <c r="B1" s="35" t="s">
        <v>449</v>
      </c>
    </row>
    <row r="2" spans="1:20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1" t="s">
        <v>449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9" t="s">
        <v>161</v>
      </c>
      <c r="T2" s="50" t="s">
        <v>213</v>
      </c>
    </row>
    <row r="3" spans="1:20" ht="24" hidden="1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7"/>
      <c r="G3" s="59">
        <f>ΣΥΝΟΛΑ!X3</f>
        <v>0</v>
      </c>
      <c r="H3" s="125">
        <f>ΣΥΝΟΛΑ!AC3</f>
        <v>0</v>
      </c>
      <c r="I3" s="61">
        <f t="shared" ref="I3:I33" si="0">ROUND(G3*H3,2)</f>
        <v>0</v>
      </c>
      <c r="J3" s="62"/>
      <c r="K3" s="63"/>
      <c r="L3" s="63"/>
      <c r="M3" s="64"/>
      <c r="N3" s="65"/>
      <c r="O3" s="29">
        <f t="shared" ref="O3:O33" si="1">(F3*H3)+ROUND(F3*H3*4%,2)</f>
        <v>0</v>
      </c>
      <c r="P3" s="30">
        <f t="shared" ref="P3:P33" si="2">SUM(O3:O3)</f>
        <v>0</v>
      </c>
      <c r="Q3" s="30"/>
      <c r="R3" s="30"/>
      <c r="S3" s="30"/>
      <c r="T3" s="126"/>
    </row>
    <row r="4" spans="1:20" ht="24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7"/>
      <c r="G4" s="59">
        <f>ΣΥΝΟΛΑ!X4</f>
        <v>7</v>
      </c>
      <c r="H4" s="125">
        <f>ΣΥΝΟΛΑ!AC4</f>
        <v>0</v>
      </c>
      <c r="I4" s="61">
        <f t="shared" si="0"/>
        <v>0</v>
      </c>
      <c r="J4" s="62"/>
      <c r="K4" s="63"/>
      <c r="L4" s="63"/>
      <c r="M4" s="64"/>
      <c r="N4" s="65"/>
      <c r="O4" s="29">
        <f t="shared" si="1"/>
        <v>0</v>
      </c>
      <c r="P4" s="30">
        <f t="shared" si="2"/>
        <v>0</v>
      </c>
      <c r="Q4" s="30"/>
      <c r="R4" s="30"/>
      <c r="S4" s="30"/>
      <c r="T4" s="126"/>
    </row>
    <row r="5" spans="1:20" ht="24" hidden="1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7"/>
      <c r="G5" s="59">
        <f>ΣΥΝΟΛΑ!X5</f>
        <v>0</v>
      </c>
      <c r="H5" s="125">
        <f>ΣΥΝΟΛΑ!AC5</f>
        <v>0</v>
      </c>
      <c r="I5" s="61">
        <f t="shared" si="0"/>
        <v>0</v>
      </c>
      <c r="J5" s="62"/>
      <c r="K5" s="63"/>
      <c r="L5" s="63"/>
      <c r="M5" s="64"/>
      <c r="N5" s="65"/>
      <c r="O5" s="29">
        <f t="shared" si="1"/>
        <v>0</v>
      </c>
      <c r="P5" s="30">
        <f t="shared" si="2"/>
        <v>0</v>
      </c>
      <c r="Q5" s="30"/>
      <c r="R5" s="30"/>
      <c r="S5" s="30"/>
      <c r="T5" s="126"/>
    </row>
    <row r="6" spans="1:20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7"/>
      <c r="G6" s="59">
        <f>ΣΥΝΟΛΑ!X6</f>
        <v>10</v>
      </c>
      <c r="H6" s="125">
        <f>ΣΥΝΟΛΑ!AC6</f>
        <v>0</v>
      </c>
      <c r="I6" s="61">
        <f t="shared" si="0"/>
        <v>0</v>
      </c>
      <c r="J6" s="62"/>
      <c r="K6" s="63"/>
      <c r="L6" s="63"/>
      <c r="M6" s="63"/>
      <c r="N6" s="69"/>
      <c r="O6" s="29">
        <f t="shared" si="1"/>
        <v>0</v>
      </c>
      <c r="P6" s="30">
        <f t="shared" si="2"/>
        <v>0</v>
      </c>
      <c r="Q6" s="30"/>
      <c r="R6" s="30"/>
      <c r="S6" s="30"/>
      <c r="T6" s="126"/>
    </row>
    <row r="7" spans="1:20" ht="36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7"/>
      <c r="G7" s="59">
        <f>ΣΥΝΟΛΑ!X7</f>
        <v>10</v>
      </c>
      <c r="H7" s="125">
        <f>ΣΥΝΟΛΑ!AC7</f>
        <v>0</v>
      </c>
      <c r="I7" s="61">
        <f t="shared" si="0"/>
        <v>0</v>
      </c>
      <c r="J7" s="62"/>
      <c r="K7" s="63"/>
      <c r="L7" s="63"/>
      <c r="M7" s="63"/>
      <c r="N7" s="69"/>
      <c r="O7" s="29">
        <f t="shared" si="1"/>
        <v>0</v>
      </c>
      <c r="P7" s="30">
        <f t="shared" si="2"/>
        <v>0</v>
      </c>
      <c r="Q7" s="30"/>
      <c r="R7" s="30"/>
      <c r="S7" s="30"/>
      <c r="T7" s="126"/>
    </row>
    <row r="8" spans="1:20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7"/>
      <c r="G8" s="59">
        <f>ΣΥΝΟΛΑ!X8</f>
        <v>7</v>
      </c>
      <c r="H8" s="125">
        <f>ΣΥΝΟΛΑ!AC8</f>
        <v>0</v>
      </c>
      <c r="I8" s="61">
        <f t="shared" si="0"/>
        <v>0</v>
      </c>
      <c r="J8" s="62"/>
      <c r="K8" s="63"/>
      <c r="L8" s="63"/>
      <c r="M8" s="63"/>
      <c r="N8" s="69"/>
      <c r="O8" s="29">
        <f t="shared" si="1"/>
        <v>0</v>
      </c>
      <c r="P8" s="30">
        <f t="shared" si="2"/>
        <v>0</v>
      </c>
      <c r="Q8" s="30"/>
      <c r="R8" s="30"/>
      <c r="S8" s="30"/>
      <c r="T8" s="126"/>
    </row>
    <row r="9" spans="1:20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7"/>
      <c r="G9" s="59">
        <f>ΣΥΝΟΛΑ!X9</f>
        <v>0</v>
      </c>
      <c r="H9" s="125">
        <f>ΣΥΝΟΛΑ!AC9</f>
        <v>0</v>
      </c>
      <c r="I9" s="61">
        <f t="shared" si="0"/>
        <v>0</v>
      </c>
      <c r="J9" s="62"/>
      <c r="K9" s="63"/>
      <c r="L9" s="63"/>
      <c r="M9" s="64"/>
      <c r="N9" s="65"/>
      <c r="O9" s="29">
        <f t="shared" si="1"/>
        <v>0</v>
      </c>
      <c r="P9" s="30">
        <f t="shared" si="2"/>
        <v>0</v>
      </c>
      <c r="Q9" s="30"/>
      <c r="R9" s="30"/>
      <c r="S9" s="30"/>
      <c r="T9" s="126"/>
    </row>
    <row r="10" spans="1:20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7"/>
      <c r="G10" s="59">
        <f>ΣΥΝΟΛΑ!X10</f>
        <v>15</v>
      </c>
      <c r="H10" s="125">
        <f>ΣΥΝΟΛΑ!AC10</f>
        <v>0</v>
      </c>
      <c r="I10" s="61">
        <f t="shared" si="0"/>
        <v>0</v>
      </c>
      <c r="J10" s="62"/>
      <c r="K10" s="63"/>
      <c r="L10" s="63"/>
      <c r="M10" s="64"/>
      <c r="N10" s="65"/>
      <c r="O10" s="29">
        <f t="shared" si="1"/>
        <v>0</v>
      </c>
      <c r="P10" s="30">
        <f t="shared" si="2"/>
        <v>0</v>
      </c>
      <c r="Q10" s="30"/>
      <c r="R10" s="30"/>
      <c r="S10" s="30"/>
      <c r="T10" s="126"/>
    </row>
    <row r="11" spans="1:20" ht="24" hidden="1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7"/>
      <c r="G11" s="59">
        <f>ΣΥΝΟΛΑ!X11</f>
        <v>0</v>
      </c>
      <c r="H11" s="125">
        <f>ΣΥΝΟΛΑ!AC11</f>
        <v>0</v>
      </c>
      <c r="I11" s="61">
        <f t="shared" si="0"/>
        <v>0</v>
      </c>
      <c r="J11" s="62"/>
      <c r="K11" s="63"/>
      <c r="L11" s="63"/>
      <c r="M11" s="64"/>
      <c r="N11" s="65"/>
      <c r="O11" s="29">
        <f t="shared" si="1"/>
        <v>0</v>
      </c>
      <c r="P11" s="30">
        <f t="shared" si="2"/>
        <v>0</v>
      </c>
      <c r="Q11" s="30"/>
      <c r="R11" s="30"/>
      <c r="S11" s="30"/>
      <c r="T11" s="126"/>
    </row>
    <row r="12" spans="1:20" ht="24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7"/>
      <c r="G12" s="59">
        <f>ΣΥΝΟΛΑ!X12</f>
        <v>5</v>
      </c>
      <c r="H12" s="125">
        <f>ΣΥΝΟΛΑ!AC12</f>
        <v>0</v>
      </c>
      <c r="I12" s="61">
        <f t="shared" si="0"/>
        <v>0</v>
      </c>
      <c r="J12" s="62"/>
      <c r="K12" s="63"/>
      <c r="L12" s="63"/>
      <c r="M12" s="64"/>
      <c r="N12" s="65"/>
      <c r="O12" s="29">
        <f t="shared" si="1"/>
        <v>0</v>
      </c>
      <c r="P12" s="30">
        <f t="shared" si="2"/>
        <v>0</v>
      </c>
      <c r="Q12" s="30"/>
      <c r="R12" s="30"/>
      <c r="S12" s="30"/>
      <c r="T12" s="126"/>
    </row>
    <row r="13" spans="1:20" ht="24" hidden="1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7"/>
      <c r="G13" s="59">
        <f>ΣΥΝΟΛΑ!X13</f>
        <v>0</v>
      </c>
      <c r="H13" s="125">
        <f>ΣΥΝΟΛΑ!AC13</f>
        <v>0</v>
      </c>
      <c r="I13" s="61">
        <f t="shared" si="0"/>
        <v>0</v>
      </c>
      <c r="J13" s="62"/>
      <c r="K13" s="63"/>
      <c r="L13" s="63"/>
      <c r="M13" s="64"/>
      <c r="N13" s="65"/>
      <c r="O13" s="29">
        <f t="shared" si="1"/>
        <v>0</v>
      </c>
      <c r="P13" s="30">
        <f t="shared" si="2"/>
        <v>0</v>
      </c>
      <c r="Q13" s="30"/>
      <c r="R13" s="30"/>
      <c r="S13" s="30"/>
      <c r="T13" s="126"/>
    </row>
    <row r="14" spans="1:20" ht="24" hidden="1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7"/>
      <c r="G14" s="59">
        <f>ΣΥΝΟΛΑ!X14</f>
        <v>0</v>
      </c>
      <c r="H14" s="125">
        <f>ΣΥΝΟΛΑ!AC14</f>
        <v>0</v>
      </c>
      <c r="I14" s="61">
        <f t="shared" si="0"/>
        <v>0</v>
      </c>
      <c r="J14" s="62"/>
      <c r="K14" s="63"/>
      <c r="L14" s="63"/>
      <c r="M14" s="64"/>
      <c r="N14" s="65"/>
      <c r="O14" s="29">
        <f t="shared" si="1"/>
        <v>0</v>
      </c>
      <c r="P14" s="30">
        <f t="shared" si="2"/>
        <v>0</v>
      </c>
      <c r="Q14" s="30"/>
      <c r="R14" s="30"/>
      <c r="S14" s="30"/>
      <c r="T14" s="126"/>
    </row>
    <row r="15" spans="1:20" ht="24" hidden="1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7"/>
      <c r="G15" s="59">
        <f>ΣΥΝΟΛΑ!X15</f>
        <v>0</v>
      </c>
      <c r="H15" s="125">
        <f>ΣΥΝΟΛΑ!AC15</f>
        <v>0</v>
      </c>
      <c r="I15" s="61">
        <f t="shared" si="0"/>
        <v>0</v>
      </c>
      <c r="J15" s="62"/>
      <c r="K15" s="63"/>
      <c r="L15" s="63"/>
      <c r="M15" s="64"/>
      <c r="N15" s="65"/>
      <c r="O15" s="29">
        <f t="shared" si="1"/>
        <v>0</v>
      </c>
      <c r="P15" s="30">
        <f t="shared" si="2"/>
        <v>0</v>
      </c>
      <c r="Q15" s="30"/>
      <c r="R15" s="30"/>
      <c r="S15" s="30"/>
      <c r="T15" s="126"/>
    </row>
    <row r="16" spans="1:20" ht="24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7"/>
      <c r="G16" s="59">
        <f>ΣΥΝΟΛΑ!X16</f>
        <v>5</v>
      </c>
      <c r="H16" s="125">
        <f>ΣΥΝΟΛΑ!AC16</f>
        <v>0</v>
      </c>
      <c r="I16" s="61">
        <f t="shared" si="0"/>
        <v>0</v>
      </c>
      <c r="J16" s="62"/>
      <c r="K16" s="63"/>
      <c r="L16" s="63"/>
      <c r="M16" s="63"/>
      <c r="N16" s="69"/>
      <c r="O16" s="29">
        <f t="shared" si="1"/>
        <v>0</v>
      </c>
      <c r="P16" s="30">
        <f t="shared" si="2"/>
        <v>0</v>
      </c>
      <c r="Q16" s="30"/>
      <c r="R16" s="30"/>
      <c r="S16" s="30"/>
      <c r="T16" s="126"/>
    </row>
    <row r="17" spans="1:20" ht="24" hidden="1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7"/>
      <c r="G17" s="59">
        <f>ΣΥΝΟΛΑ!X17</f>
        <v>0</v>
      </c>
      <c r="H17" s="125">
        <f>ΣΥΝΟΛΑ!AC17</f>
        <v>0</v>
      </c>
      <c r="I17" s="61">
        <f t="shared" si="0"/>
        <v>0</v>
      </c>
      <c r="J17" s="62"/>
      <c r="K17" s="63"/>
      <c r="L17" s="63"/>
      <c r="M17" s="63"/>
      <c r="N17" s="69"/>
      <c r="O17" s="29">
        <f t="shared" si="1"/>
        <v>0</v>
      </c>
      <c r="P17" s="30">
        <f t="shared" si="2"/>
        <v>0</v>
      </c>
      <c r="Q17" s="30"/>
      <c r="R17" s="30"/>
      <c r="S17" s="30"/>
      <c r="T17" s="126"/>
    </row>
    <row r="18" spans="1:20" ht="24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7"/>
      <c r="G18" s="59">
        <f>ΣΥΝΟΛΑ!X18</f>
        <v>14</v>
      </c>
      <c r="H18" s="125">
        <f>ΣΥΝΟΛΑ!AC18</f>
        <v>0</v>
      </c>
      <c r="I18" s="61">
        <f t="shared" si="0"/>
        <v>0</v>
      </c>
      <c r="J18" s="62"/>
      <c r="K18" s="63"/>
      <c r="L18" s="63"/>
      <c r="M18" s="64"/>
      <c r="N18" s="65"/>
      <c r="O18" s="29">
        <f t="shared" si="1"/>
        <v>0</v>
      </c>
      <c r="P18" s="30">
        <f t="shared" si="2"/>
        <v>0</v>
      </c>
      <c r="Q18" s="30"/>
      <c r="R18" s="30"/>
      <c r="S18" s="30"/>
      <c r="T18" s="126"/>
    </row>
    <row r="19" spans="1:20" ht="24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7"/>
      <c r="G19" s="59">
        <f>ΣΥΝΟΛΑ!X19</f>
        <v>2</v>
      </c>
      <c r="H19" s="125">
        <f>ΣΥΝΟΛΑ!AC19</f>
        <v>0</v>
      </c>
      <c r="I19" s="61">
        <f t="shared" si="0"/>
        <v>0</v>
      </c>
      <c r="J19" s="62"/>
      <c r="K19" s="63"/>
      <c r="L19" s="63"/>
      <c r="M19" s="64"/>
      <c r="N19" s="65"/>
      <c r="O19" s="29">
        <f t="shared" si="1"/>
        <v>0</v>
      </c>
      <c r="P19" s="30">
        <f t="shared" si="2"/>
        <v>0</v>
      </c>
      <c r="Q19" s="30"/>
      <c r="R19" s="30"/>
      <c r="S19" s="30"/>
      <c r="T19" s="126"/>
    </row>
    <row r="20" spans="1:20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7"/>
      <c r="G20" s="59">
        <f>ΣΥΝΟΛΑ!X20</f>
        <v>5</v>
      </c>
      <c r="H20" s="125">
        <f>ΣΥΝΟΛΑ!AC20</f>
        <v>0</v>
      </c>
      <c r="I20" s="61">
        <f t="shared" si="0"/>
        <v>0</v>
      </c>
      <c r="J20" s="62"/>
      <c r="K20" s="63"/>
      <c r="L20" s="63"/>
      <c r="M20" s="64"/>
      <c r="N20" s="65"/>
      <c r="O20" s="29">
        <f t="shared" si="1"/>
        <v>0</v>
      </c>
      <c r="P20" s="30">
        <f t="shared" si="2"/>
        <v>0</v>
      </c>
      <c r="Q20" s="30"/>
      <c r="R20" s="30"/>
      <c r="S20" s="30"/>
      <c r="T20" s="126"/>
    </row>
    <row r="21" spans="1:20" hidden="1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7"/>
      <c r="G21" s="59">
        <f>ΣΥΝΟΛΑ!X21</f>
        <v>0</v>
      </c>
      <c r="H21" s="125">
        <f>ΣΥΝΟΛΑ!AC21</f>
        <v>0</v>
      </c>
      <c r="I21" s="61">
        <f t="shared" si="0"/>
        <v>0</v>
      </c>
      <c r="J21" s="62"/>
      <c r="K21" s="63"/>
      <c r="L21" s="63"/>
      <c r="M21" s="64"/>
      <c r="N21" s="65"/>
      <c r="O21" s="29">
        <f t="shared" si="1"/>
        <v>0</v>
      </c>
      <c r="P21" s="30">
        <f t="shared" si="2"/>
        <v>0</v>
      </c>
      <c r="Q21" s="30"/>
      <c r="R21" s="30"/>
      <c r="S21" s="30"/>
      <c r="T21" s="126"/>
    </row>
    <row r="22" spans="1:20" ht="24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7"/>
      <c r="G22" s="59">
        <f>ΣΥΝΟΛΑ!X22</f>
        <v>3</v>
      </c>
      <c r="H22" s="125">
        <f>ΣΥΝΟΛΑ!AC22</f>
        <v>0</v>
      </c>
      <c r="I22" s="61">
        <f t="shared" si="0"/>
        <v>0</v>
      </c>
      <c r="J22" s="62"/>
      <c r="K22" s="63"/>
      <c r="L22" s="63"/>
      <c r="M22" s="63"/>
      <c r="N22" s="69"/>
      <c r="O22" s="29">
        <f t="shared" si="1"/>
        <v>0</v>
      </c>
      <c r="P22" s="30">
        <f t="shared" si="2"/>
        <v>0</v>
      </c>
      <c r="Q22" s="30"/>
      <c r="R22" s="30"/>
      <c r="S22" s="30"/>
      <c r="T22" s="126"/>
    </row>
    <row r="23" spans="1:20" ht="24" hidden="1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7"/>
      <c r="G23" s="59">
        <f>ΣΥΝΟΛΑ!X23</f>
        <v>0</v>
      </c>
      <c r="H23" s="125">
        <f>ΣΥΝΟΛΑ!AC23</f>
        <v>0</v>
      </c>
      <c r="I23" s="61">
        <f t="shared" si="0"/>
        <v>0</v>
      </c>
      <c r="J23" s="62"/>
      <c r="K23" s="63"/>
      <c r="L23" s="63"/>
      <c r="M23" s="64"/>
      <c r="N23" s="65"/>
      <c r="O23" s="29">
        <f t="shared" si="1"/>
        <v>0</v>
      </c>
      <c r="P23" s="30">
        <f t="shared" si="2"/>
        <v>0</v>
      </c>
      <c r="Q23" s="30"/>
      <c r="R23" s="30"/>
      <c r="S23" s="30"/>
      <c r="T23" s="126"/>
    </row>
    <row r="24" spans="1:20" hidden="1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7"/>
      <c r="G24" s="59">
        <f>ΣΥΝΟΛΑ!X24</f>
        <v>0</v>
      </c>
      <c r="H24" s="125">
        <f>ΣΥΝΟΛΑ!AC24</f>
        <v>0</v>
      </c>
      <c r="I24" s="61">
        <f t="shared" si="0"/>
        <v>0</v>
      </c>
      <c r="J24" s="62"/>
      <c r="K24" s="63"/>
      <c r="L24" s="63"/>
      <c r="M24" s="63"/>
      <c r="N24" s="69"/>
      <c r="O24" s="29">
        <f t="shared" si="1"/>
        <v>0</v>
      </c>
      <c r="P24" s="30">
        <f t="shared" si="2"/>
        <v>0</v>
      </c>
      <c r="Q24" s="30"/>
      <c r="R24" s="30"/>
      <c r="S24" s="30"/>
      <c r="T24" s="126"/>
    </row>
    <row r="25" spans="1:20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7"/>
      <c r="G25" s="59">
        <f>ΣΥΝΟΛΑ!X25</f>
        <v>0</v>
      </c>
      <c r="H25" s="125">
        <f>ΣΥΝΟΛΑ!AC25</f>
        <v>0</v>
      </c>
      <c r="I25" s="61">
        <f t="shared" si="0"/>
        <v>0</v>
      </c>
      <c r="J25" s="62"/>
      <c r="K25" s="63"/>
      <c r="L25" s="63"/>
      <c r="M25" s="64"/>
      <c r="N25" s="65"/>
      <c r="O25" s="29">
        <f t="shared" si="1"/>
        <v>0</v>
      </c>
      <c r="P25" s="30">
        <f t="shared" si="2"/>
        <v>0</v>
      </c>
      <c r="Q25" s="30"/>
      <c r="R25" s="30"/>
      <c r="S25" s="30"/>
      <c r="T25" s="126"/>
    </row>
    <row r="26" spans="1:20" ht="24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7"/>
      <c r="G26" s="59">
        <f>ΣΥΝΟΛΑ!X26</f>
        <v>7</v>
      </c>
      <c r="H26" s="125">
        <f>ΣΥΝΟΛΑ!AC26</f>
        <v>0</v>
      </c>
      <c r="I26" s="61">
        <f t="shared" si="0"/>
        <v>0</v>
      </c>
      <c r="J26" s="62"/>
      <c r="K26" s="63"/>
      <c r="L26" s="63"/>
      <c r="M26" s="63"/>
      <c r="N26" s="158"/>
      <c r="O26" s="29">
        <f t="shared" si="1"/>
        <v>0</v>
      </c>
      <c r="P26" s="30">
        <f t="shared" si="2"/>
        <v>0</v>
      </c>
      <c r="Q26" s="30"/>
      <c r="R26" s="30"/>
      <c r="S26" s="30"/>
      <c r="T26" s="126"/>
    </row>
    <row r="27" spans="1:20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7"/>
      <c r="G27" s="59">
        <f>ΣΥΝΟΛΑ!X27</f>
        <v>0</v>
      </c>
      <c r="H27" s="125">
        <f>ΣΥΝΟΛΑ!AC27</f>
        <v>0</v>
      </c>
      <c r="I27" s="61">
        <f t="shared" si="0"/>
        <v>0</v>
      </c>
      <c r="J27" s="62"/>
      <c r="K27" s="63"/>
      <c r="L27" s="63"/>
      <c r="M27" s="64"/>
      <c r="N27" s="65"/>
      <c r="O27" s="29">
        <f t="shared" si="1"/>
        <v>0</v>
      </c>
      <c r="P27" s="30">
        <f t="shared" si="2"/>
        <v>0</v>
      </c>
      <c r="Q27" s="30"/>
      <c r="R27" s="30"/>
      <c r="S27" s="30"/>
      <c r="T27" s="126"/>
    </row>
    <row r="28" spans="1:20" ht="24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7"/>
      <c r="G28" s="59">
        <f>ΣΥΝΟΛΑ!X28</f>
        <v>7</v>
      </c>
      <c r="H28" s="125">
        <f>ΣΥΝΟΛΑ!AC28</f>
        <v>0</v>
      </c>
      <c r="I28" s="61">
        <f t="shared" si="0"/>
        <v>0</v>
      </c>
      <c r="J28" s="62"/>
      <c r="K28" s="63"/>
      <c r="L28" s="63"/>
      <c r="M28" s="64"/>
      <c r="N28" s="65"/>
      <c r="O28" s="29">
        <f t="shared" si="1"/>
        <v>0</v>
      </c>
      <c r="P28" s="30">
        <f t="shared" si="2"/>
        <v>0</v>
      </c>
      <c r="Q28" s="30"/>
      <c r="R28" s="30"/>
      <c r="S28" s="30"/>
      <c r="T28" s="126"/>
    </row>
    <row r="29" spans="1:20" ht="24" hidden="1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7"/>
      <c r="G29" s="59">
        <f>ΣΥΝΟΛΑ!X29</f>
        <v>0</v>
      </c>
      <c r="H29" s="125">
        <f>ΣΥΝΟΛΑ!AC29</f>
        <v>0</v>
      </c>
      <c r="I29" s="61">
        <f t="shared" si="0"/>
        <v>0</v>
      </c>
      <c r="J29" s="62"/>
      <c r="K29" s="63"/>
      <c r="L29" s="63"/>
      <c r="M29" s="64"/>
      <c r="N29" s="65"/>
      <c r="O29" s="29">
        <f t="shared" si="1"/>
        <v>0</v>
      </c>
      <c r="P29" s="30">
        <f t="shared" si="2"/>
        <v>0</v>
      </c>
      <c r="Q29" s="30"/>
      <c r="R29" s="30"/>
      <c r="S29" s="30"/>
      <c r="T29" s="126"/>
    </row>
    <row r="30" spans="1:20" ht="24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7"/>
      <c r="G30" s="59">
        <f>ΣΥΝΟΛΑ!X30</f>
        <v>40</v>
      </c>
      <c r="H30" s="125">
        <f>ΣΥΝΟΛΑ!AC30</f>
        <v>0</v>
      </c>
      <c r="I30" s="61">
        <f t="shared" si="0"/>
        <v>0</v>
      </c>
      <c r="J30" s="62"/>
      <c r="K30" s="63"/>
      <c r="L30" s="63"/>
      <c r="M30" s="63"/>
      <c r="N30" s="69"/>
      <c r="O30" s="29">
        <f t="shared" si="1"/>
        <v>0</v>
      </c>
      <c r="P30" s="30">
        <f t="shared" si="2"/>
        <v>0</v>
      </c>
      <c r="Q30" s="30"/>
      <c r="R30" s="30"/>
      <c r="S30" s="30"/>
      <c r="T30" s="126"/>
    </row>
    <row r="31" spans="1:20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7"/>
      <c r="G31" s="59">
        <f>ΣΥΝΟΛΑ!X31</f>
        <v>20</v>
      </c>
      <c r="H31" s="125">
        <f>ΣΥΝΟΛΑ!AC31</f>
        <v>0</v>
      </c>
      <c r="I31" s="61">
        <f t="shared" si="0"/>
        <v>0</v>
      </c>
      <c r="J31" s="62"/>
      <c r="K31" s="63"/>
      <c r="L31" s="63"/>
      <c r="M31" s="64"/>
      <c r="N31" s="65"/>
      <c r="O31" s="29">
        <f t="shared" si="1"/>
        <v>0</v>
      </c>
      <c r="P31" s="30">
        <f t="shared" si="2"/>
        <v>0</v>
      </c>
      <c r="Q31" s="30"/>
      <c r="R31" s="30"/>
      <c r="S31" s="30"/>
      <c r="T31" s="126"/>
    </row>
    <row r="32" spans="1:20" ht="24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7"/>
      <c r="G32" s="59">
        <f>ΣΥΝΟΛΑ!X32</f>
        <v>0</v>
      </c>
      <c r="H32" s="125">
        <f>ΣΥΝΟΛΑ!AC32</f>
        <v>0</v>
      </c>
      <c r="I32" s="61">
        <f t="shared" si="0"/>
        <v>0</v>
      </c>
      <c r="J32" s="62"/>
      <c r="K32" s="63"/>
      <c r="L32" s="63"/>
      <c r="M32" s="64"/>
      <c r="N32" s="65"/>
      <c r="O32" s="29">
        <f t="shared" si="1"/>
        <v>0</v>
      </c>
      <c r="P32" s="30">
        <f t="shared" si="2"/>
        <v>0</v>
      </c>
      <c r="Q32" s="30"/>
      <c r="R32" s="30"/>
      <c r="S32" s="30"/>
      <c r="T32" s="126"/>
    </row>
    <row r="33" spans="1:20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7"/>
      <c r="G33" s="59">
        <f>ΣΥΝΟΛΑ!X33</f>
        <v>0</v>
      </c>
      <c r="H33" s="125">
        <f>ΣΥΝΟΛΑ!AC33</f>
        <v>0</v>
      </c>
      <c r="I33" s="61">
        <f t="shared" si="0"/>
        <v>0</v>
      </c>
      <c r="J33" s="62"/>
      <c r="K33" s="63"/>
      <c r="L33" s="63"/>
      <c r="M33" s="64"/>
      <c r="N33" s="65"/>
      <c r="O33" s="29">
        <f t="shared" si="1"/>
        <v>0</v>
      </c>
      <c r="P33" s="30">
        <f t="shared" si="2"/>
        <v>0</v>
      </c>
      <c r="Q33" s="30"/>
      <c r="R33" s="30"/>
      <c r="S33" s="30"/>
      <c r="T33" s="126"/>
    </row>
    <row r="34" spans="1:20" ht="24" hidden="1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7"/>
      <c r="G34" s="59">
        <f>ΣΥΝΟΛΑ!X34</f>
        <v>0</v>
      </c>
      <c r="H34" s="125">
        <f>ΣΥΝΟΛΑ!AC34</f>
        <v>0</v>
      </c>
      <c r="I34" s="61">
        <f t="shared" ref="I34:I64" si="3">ROUND(G34*H34,2)</f>
        <v>0</v>
      </c>
      <c r="J34" s="62"/>
      <c r="K34" s="63"/>
      <c r="L34" s="63"/>
      <c r="M34" s="63"/>
      <c r="N34" s="69"/>
      <c r="O34" s="29">
        <f t="shared" ref="O34:O64" si="4">(F34*H34)+ROUND(F34*H34*4%,2)</f>
        <v>0</v>
      </c>
      <c r="P34" s="30">
        <f t="shared" ref="P34:P64" si="5">SUM(O34:O34)</f>
        <v>0</v>
      </c>
      <c r="Q34" s="30"/>
      <c r="R34" s="30"/>
      <c r="S34" s="30"/>
      <c r="T34" s="126"/>
    </row>
    <row r="35" spans="1:20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7"/>
      <c r="G35" s="59">
        <f>ΣΥΝΟΛΑ!X35</f>
        <v>0</v>
      </c>
      <c r="H35" s="125">
        <f>ΣΥΝΟΛΑ!AC35</f>
        <v>0</v>
      </c>
      <c r="I35" s="61">
        <f t="shared" si="3"/>
        <v>0</v>
      </c>
      <c r="J35" s="62"/>
      <c r="K35" s="63"/>
      <c r="L35" s="63"/>
      <c r="M35" s="64"/>
      <c r="N35" s="65"/>
      <c r="O35" s="29">
        <f t="shared" si="4"/>
        <v>0</v>
      </c>
      <c r="P35" s="30">
        <f t="shared" si="5"/>
        <v>0</v>
      </c>
      <c r="Q35" s="30"/>
      <c r="R35" s="30"/>
      <c r="S35" s="30"/>
      <c r="T35" s="126"/>
    </row>
    <row r="36" spans="1:20" ht="24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7"/>
      <c r="G36" s="59">
        <f>ΣΥΝΟΛΑ!X36</f>
        <v>5</v>
      </c>
      <c r="H36" s="125">
        <f>ΣΥΝΟΛΑ!AC36</f>
        <v>0</v>
      </c>
      <c r="I36" s="61">
        <f t="shared" si="3"/>
        <v>0</v>
      </c>
      <c r="J36" s="62"/>
      <c r="K36" s="63"/>
      <c r="L36" s="63"/>
      <c r="M36" s="64"/>
      <c r="N36" s="65"/>
      <c r="O36" s="29">
        <f t="shared" si="4"/>
        <v>0</v>
      </c>
      <c r="P36" s="30">
        <f t="shared" si="5"/>
        <v>0</v>
      </c>
      <c r="Q36" s="30"/>
      <c r="R36" s="30"/>
      <c r="S36" s="30"/>
      <c r="T36" s="126"/>
    </row>
    <row r="37" spans="1:20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7"/>
      <c r="G37" s="59">
        <f>ΣΥΝΟΛΑ!X37</f>
        <v>0</v>
      </c>
      <c r="H37" s="125">
        <f>ΣΥΝΟΛΑ!AC37</f>
        <v>0</v>
      </c>
      <c r="I37" s="61">
        <f t="shared" si="3"/>
        <v>0</v>
      </c>
      <c r="J37" s="62"/>
      <c r="K37" s="63"/>
      <c r="L37" s="63"/>
      <c r="M37" s="64"/>
      <c r="N37" s="65"/>
      <c r="O37" s="29">
        <f t="shared" si="4"/>
        <v>0</v>
      </c>
      <c r="P37" s="30">
        <f t="shared" si="5"/>
        <v>0</v>
      </c>
      <c r="Q37" s="30"/>
      <c r="R37" s="30"/>
      <c r="S37" s="30"/>
      <c r="T37" s="126"/>
    </row>
    <row r="38" spans="1:20" hidden="1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7"/>
      <c r="G38" s="59">
        <f>ΣΥΝΟΛΑ!X38</f>
        <v>0</v>
      </c>
      <c r="H38" s="125">
        <f>ΣΥΝΟΛΑ!AC38</f>
        <v>0</v>
      </c>
      <c r="I38" s="61">
        <f t="shared" si="3"/>
        <v>0</v>
      </c>
      <c r="J38" s="62"/>
      <c r="K38" s="63"/>
      <c r="L38" s="63"/>
      <c r="M38" s="64"/>
      <c r="N38" s="65"/>
      <c r="O38" s="29">
        <f t="shared" si="4"/>
        <v>0</v>
      </c>
      <c r="P38" s="30">
        <f t="shared" si="5"/>
        <v>0</v>
      </c>
      <c r="Q38" s="30"/>
      <c r="R38" s="30"/>
      <c r="S38" s="30"/>
      <c r="T38" s="126"/>
    </row>
    <row r="39" spans="1:20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7"/>
      <c r="G39" s="59">
        <f>ΣΥΝΟΛΑ!X39</f>
        <v>15</v>
      </c>
      <c r="H39" s="125">
        <f>ΣΥΝΟΛΑ!AC39</f>
        <v>0</v>
      </c>
      <c r="I39" s="61">
        <f t="shared" si="3"/>
        <v>0</v>
      </c>
      <c r="J39" s="62"/>
      <c r="K39" s="63"/>
      <c r="L39" s="63"/>
      <c r="M39" s="63"/>
      <c r="N39" s="69"/>
      <c r="O39" s="29">
        <f t="shared" si="4"/>
        <v>0</v>
      </c>
      <c r="P39" s="30">
        <f t="shared" si="5"/>
        <v>0</v>
      </c>
      <c r="Q39" s="30"/>
      <c r="R39" s="30"/>
      <c r="S39" s="30"/>
      <c r="T39" s="126"/>
    </row>
    <row r="40" spans="1:20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7"/>
      <c r="G40" s="59">
        <f>ΣΥΝΟΛΑ!X40</f>
        <v>15</v>
      </c>
      <c r="H40" s="125">
        <f>ΣΥΝΟΛΑ!AC40</f>
        <v>0</v>
      </c>
      <c r="I40" s="61">
        <f t="shared" si="3"/>
        <v>0</v>
      </c>
      <c r="J40" s="62"/>
      <c r="K40" s="63"/>
      <c r="L40" s="63"/>
      <c r="M40" s="63"/>
      <c r="N40" s="69"/>
      <c r="O40" s="29">
        <f t="shared" si="4"/>
        <v>0</v>
      </c>
      <c r="P40" s="30">
        <f t="shared" si="5"/>
        <v>0</v>
      </c>
      <c r="Q40" s="30"/>
      <c r="R40" s="30"/>
      <c r="S40" s="30"/>
      <c r="T40" s="126"/>
    </row>
    <row r="41" spans="1:20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7"/>
      <c r="G41" s="59">
        <f>ΣΥΝΟΛΑ!X41</f>
        <v>0</v>
      </c>
      <c r="H41" s="125">
        <f>ΣΥΝΟΛΑ!AC41</f>
        <v>0</v>
      </c>
      <c r="I41" s="61">
        <f t="shared" si="3"/>
        <v>0</v>
      </c>
      <c r="J41" s="62"/>
      <c r="K41" s="63"/>
      <c r="L41" s="63"/>
      <c r="M41" s="64"/>
      <c r="N41" s="65"/>
      <c r="O41" s="29">
        <f t="shared" si="4"/>
        <v>0</v>
      </c>
      <c r="P41" s="30">
        <f t="shared" si="5"/>
        <v>0</v>
      </c>
      <c r="Q41" s="30"/>
      <c r="R41" s="30"/>
      <c r="S41" s="30"/>
      <c r="T41" s="126"/>
    </row>
    <row r="42" spans="1:20" ht="24" hidden="1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7"/>
      <c r="G42" s="59">
        <f>ΣΥΝΟΛΑ!X42</f>
        <v>0</v>
      </c>
      <c r="H42" s="125">
        <f>ΣΥΝΟΛΑ!AC42</f>
        <v>0</v>
      </c>
      <c r="I42" s="61">
        <f t="shared" si="3"/>
        <v>0</v>
      </c>
      <c r="J42" s="62"/>
      <c r="K42" s="63"/>
      <c r="L42" s="63"/>
      <c r="M42" s="64"/>
      <c r="N42" s="65"/>
      <c r="O42" s="29">
        <f t="shared" si="4"/>
        <v>0</v>
      </c>
      <c r="P42" s="30">
        <f t="shared" si="5"/>
        <v>0</v>
      </c>
      <c r="Q42" s="30"/>
      <c r="R42" s="30"/>
      <c r="S42" s="30"/>
      <c r="T42" s="126"/>
    </row>
    <row r="43" spans="1:20" ht="24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7"/>
      <c r="G43" s="59">
        <f>ΣΥΝΟΛΑ!X43</f>
        <v>7</v>
      </c>
      <c r="H43" s="125">
        <f>ΣΥΝΟΛΑ!AC43</f>
        <v>0</v>
      </c>
      <c r="I43" s="61">
        <f t="shared" si="3"/>
        <v>0</v>
      </c>
      <c r="J43" s="62"/>
      <c r="K43" s="63"/>
      <c r="L43" s="63"/>
      <c r="M43" s="64"/>
      <c r="N43" s="65"/>
      <c r="O43" s="29">
        <f t="shared" si="4"/>
        <v>0</v>
      </c>
      <c r="P43" s="30">
        <f t="shared" si="5"/>
        <v>0</v>
      </c>
      <c r="Q43" s="30"/>
      <c r="R43" s="30"/>
      <c r="S43" s="30"/>
      <c r="T43" s="126"/>
    </row>
    <row r="44" spans="1:20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7"/>
      <c r="G44" s="59">
        <f>ΣΥΝΟΛΑ!X44</f>
        <v>0</v>
      </c>
      <c r="H44" s="125">
        <f>ΣΥΝΟΛΑ!AC44</f>
        <v>0</v>
      </c>
      <c r="I44" s="61">
        <f t="shared" si="3"/>
        <v>0</v>
      </c>
      <c r="J44" s="62"/>
      <c r="K44" s="63"/>
      <c r="L44" s="63"/>
      <c r="M44" s="64"/>
      <c r="N44" s="65"/>
      <c r="O44" s="29">
        <f t="shared" si="4"/>
        <v>0</v>
      </c>
      <c r="P44" s="30">
        <f t="shared" si="5"/>
        <v>0</v>
      </c>
      <c r="Q44" s="30"/>
      <c r="R44" s="30"/>
      <c r="S44" s="30"/>
      <c r="T44" s="126"/>
    </row>
    <row r="45" spans="1:20" ht="24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7"/>
      <c r="G45" s="59">
        <f>ΣΥΝΟΛΑ!X45</f>
        <v>7</v>
      </c>
      <c r="H45" s="125">
        <f>ΣΥΝΟΛΑ!AC45</f>
        <v>0</v>
      </c>
      <c r="I45" s="61">
        <f t="shared" si="3"/>
        <v>0</v>
      </c>
      <c r="J45" s="62"/>
      <c r="K45" s="63"/>
      <c r="L45" s="63"/>
      <c r="M45" s="64"/>
      <c r="N45" s="65"/>
      <c r="O45" s="29">
        <f t="shared" si="4"/>
        <v>0</v>
      </c>
      <c r="P45" s="30">
        <f t="shared" si="5"/>
        <v>0</v>
      </c>
      <c r="Q45" s="30"/>
      <c r="R45" s="30"/>
      <c r="S45" s="30"/>
      <c r="T45" s="126"/>
    </row>
    <row r="46" spans="1:20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7"/>
      <c r="G46" s="59">
        <f>ΣΥΝΟΛΑ!X46</f>
        <v>0</v>
      </c>
      <c r="H46" s="125">
        <f>ΣΥΝΟΛΑ!AC46</f>
        <v>0</v>
      </c>
      <c r="I46" s="61">
        <f t="shared" si="3"/>
        <v>0</v>
      </c>
      <c r="J46" s="62"/>
      <c r="K46" s="63"/>
      <c r="L46" s="63"/>
      <c r="M46" s="64"/>
      <c r="N46" s="65"/>
      <c r="O46" s="29">
        <f t="shared" si="4"/>
        <v>0</v>
      </c>
      <c r="P46" s="30">
        <f t="shared" si="5"/>
        <v>0</v>
      </c>
      <c r="Q46" s="30"/>
      <c r="R46" s="30"/>
      <c r="S46" s="30"/>
      <c r="T46" s="126"/>
    </row>
    <row r="47" spans="1:20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7"/>
      <c r="G47" s="59">
        <f>ΣΥΝΟΛΑ!X47</f>
        <v>0</v>
      </c>
      <c r="H47" s="125">
        <f>ΣΥΝΟΛΑ!AC47</f>
        <v>0</v>
      </c>
      <c r="I47" s="61">
        <f t="shared" si="3"/>
        <v>0</v>
      </c>
      <c r="J47" s="62"/>
      <c r="K47" s="63"/>
      <c r="L47" s="63"/>
      <c r="M47" s="64"/>
      <c r="N47" s="65"/>
      <c r="O47" s="29">
        <f t="shared" si="4"/>
        <v>0</v>
      </c>
      <c r="P47" s="30">
        <f t="shared" si="5"/>
        <v>0</v>
      </c>
      <c r="Q47" s="30"/>
      <c r="R47" s="30"/>
      <c r="S47" s="30"/>
      <c r="T47" s="126"/>
    </row>
    <row r="48" spans="1:20" ht="24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7"/>
      <c r="G48" s="59">
        <f>ΣΥΝΟΛΑ!X48</f>
        <v>7</v>
      </c>
      <c r="H48" s="125">
        <f>ΣΥΝΟΛΑ!AC48</f>
        <v>0</v>
      </c>
      <c r="I48" s="61">
        <f t="shared" si="3"/>
        <v>0</v>
      </c>
      <c r="J48" s="62"/>
      <c r="K48" s="63"/>
      <c r="L48" s="63"/>
      <c r="M48" s="64"/>
      <c r="N48" s="65"/>
      <c r="O48" s="29">
        <f t="shared" si="4"/>
        <v>0</v>
      </c>
      <c r="P48" s="30">
        <f t="shared" si="5"/>
        <v>0</v>
      </c>
      <c r="Q48" s="30"/>
      <c r="R48" s="30"/>
      <c r="S48" s="30"/>
      <c r="T48" s="126"/>
    </row>
    <row r="49" spans="1:20" ht="24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7"/>
      <c r="G49" s="59">
        <f>ΣΥΝΟΛΑ!X49</f>
        <v>15</v>
      </c>
      <c r="H49" s="125">
        <f>ΣΥΝΟΛΑ!AC49</f>
        <v>0</v>
      </c>
      <c r="I49" s="61">
        <f t="shared" si="3"/>
        <v>0</v>
      </c>
      <c r="J49" s="62"/>
      <c r="K49" s="63"/>
      <c r="L49" s="63"/>
      <c r="M49" s="64"/>
      <c r="N49" s="65"/>
      <c r="O49" s="29">
        <f t="shared" si="4"/>
        <v>0</v>
      </c>
      <c r="P49" s="30">
        <f t="shared" si="5"/>
        <v>0</v>
      </c>
      <c r="Q49" s="30"/>
      <c r="R49" s="30"/>
      <c r="S49" s="30"/>
      <c r="T49" s="126"/>
    </row>
    <row r="50" spans="1:20" ht="24" hidden="1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7"/>
      <c r="G50" s="59">
        <f>ΣΥΝΟΛΑ!X50</f>
        <v>0</v>
      </c>
      <c r="H50" s="125">
        <f>ΣΥΝΟΛΑ!AC50</f>
        <v>0</v>
      </c>
      <c r="I50" s="61">
        <f t="shared" si="3"/>
        <v>0</v>
      </c>
      <c r="J50" s="62"/>
      <c r="K50" s="63"/>
      <c r="L50" s="63"/>
      <c r="M50" s="63"/>
      <c r="N50" s="69"/>
      <c r="O50" s="29">
        <f t="shared" si="4"/>
        <v>0</v>
      </c>
      <c r="P50" s="30">
        <f t="shared" si="5"/>
        <v>0</v>
      </c>
      <c r="Q50" s="30"/>
      <c r="R50" s="30"/>
      <c r="S50" s="30"/>
      <c r="T50" s="126"/>
    </row>
    <row r="51" spans="1:20" ht="24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7"/>
      <c r="G51" s="59">
        <f>ΣΥΝΟΛΑ!X51</f>
        <v>7</v>
      </c>
      <c r="H51" s="125">
        <f>ΣΥΝΟΛΑ!AC51</f>
        <v>0</v>
      </c>
      <c r="I51" s="61">
        <f t="shared" si="3"/>
        <v>0</v>
      </c>
      <c r="J51" s="62"/>
      <c r="K51" s="63"/>
      <c r="L51" s="63"/>
      <c r="M51" s="64"/>
      <c r="N51" s="65"/>
      <c r="O51" s="29">
        <f t="shared" si="4"/>
        <v>0</v>
      </c>
      <c r="P51" s="30">
        <f t="shared" si="5"/>
        <v>0</v>
      </c>
      <c r="Q51" s="30"/>
      <c r="R51" s="30"/>
      <c r="S51" s="30"/>
      <c r="T51" s="126"/>
    </row>
    <row r="52" spans="1:20" ht="24" hidden="1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7"/>
      <c r="G52" s="59">
        <f>ΣΥΝΟΛΑ!X52</f>
        <v>0</v>
      </c>
      <c r="H52" s="125">
        <f>ΣΥΝΟΛΑ!AC52</f>
        <v>0</v>
      </c>
      <c r="I52" s="61">
        <f t="shared" si="3"/>
        <v>0</v>
      </c>
      <c r="J52" s="62"/>
      <c r="K52" s="63"/>
      <c r="L52" s="63"/>
      <c r="M52" s="64"/>
      <c r="N52" s="65"/>
      <c r="O52" s="29">
        <f t="shared" si="4"/>
        <v>0</v>
      </c>
      <c r="P52" s="30">
        <f t="shared" si="5"/>
        <v>0</v>
      </c>
      <c r="Q52" s="30"/>
      <c r="R52" s="30"/>
      <c r="S52" s="30"/>
      <c r="T52" s="126"/>
    </row>
    <row r="53" spans="1:20" ht="24" hidden="1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7"/>
      <c r="G53" s="59">
        <f>ΣΥΝΟΛΑ!X53</f>
        <v>0</v>
      </c>
      <c r="H53" s="125">
        <f>ΣΥΝΟΛΑ!AC53</f>
        <v>0</v>
      </c>
      <c r="I53" s="61">
        <f t="shared" si="3"/>
        <v>0</v>
      </c>
      <c r="J53" s="62"/>
      <c r="K53" s="63"/>
      <c r="L53" s="63"/>
      <c r="M53" s="64"/>
      <c r="N53" s="65"/>
      <c r="O53" s="29">
        <f t="shared" si="4"/>
        <v>0</v>
      </c>
      <c r="P53" s="30">
        <f t="shared" si="5"/>
        <v>0</v>
      </c>
      <c r="Q53" s="30"/>
      <c r="R53" s="30"/>
      <c r="S53" s="30"/>
      <c r="T53" s="126"/>
    </row>
    <row r="54" spans="1:20" hidden="1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7"/>
      <c r="G54" s="59">
        <f>ΣΥΝΟΛΑ!X54</f>
        <v>0</v>
      </c>
      <c r="H54" s="125">
        <f>ΣΥΝΟΛΑ!AC54</f>
        <v>0</v>
      </c>
      <c r="I54" s="61">
        <f t="shared" si="3"/>
        <v>0</v>
      </c>
      <c r="J54" s="62"/>
      <c r="K54" s="63"/>
      <c r="L54" s="63"/>
      <c r="M54" s="64"/>
      <c r="N54" s="65"/>
      <c r="O54" s="29">
        <f t="shared" si="4"/>
        <v>0</v>
      </c>
      <c r="P54" s="30">
        <f t="shared" si="5"/>
        <v>0</v>
      </c>
      <c r="Q54" s="30"/>
      <c r="R54" s="30"/>
      <c r="S54" s="30"/>
      <c r="T54" s="126"/>
    </row>
    <row r="55" spans="1:20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7"/>
      <c r="G55" s="59">
        <f>ΣΥΝΟΛΑ!X55</f>
        <v>20</v>
      </c>
      <c r="H55" s="125">
        <f>ΣΥΝΟΛΑ!AC55</f>
        <v>0</v>
      </c>
      <c r="I55" s="61">
        <f t="shared" si="3"/>
        <v>0</v>
      </c>
      <c r="J55" s="62"/>
      <c r="K55" s="63"/>
      <c r="L55" s="63"/>
      <c r="M55" s="64"/>
      <c r="N55" s="65"/>
      <c r="O55" s="29">
        <f t="shared" si="4"/>
        <v>0</v>
      </c>
      <c r="P55" s="30">
        <f t="shared" si="5"/>
        <v>0</v>
      </c>
      <c r="Q55" s="30"/>
      <c r="R55" s="30"/>
      <c r="S55" s="30"/>
      <c r="T55" s="126"/>
    </row>
    <row r="56" spans="1:20" ht="36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7"/>
      <c r="G56" s="59">
        <f>ΣΥΝΟΛΑ!X56</f>
        <v>5</v>
      </c>
      <c r="H56" s="125">
        <f>ΣΥΝΟΛΑ!AC56</f>
        <v>0</v>
      </c>
      <c r="I56" s="61">
        <f t="shared" si="3"/>
        <v>0</v>
      </c>
      <c r="J56" s="62"/>
      <c r="K56" s="63"/>
      <c r="L56" s="63"/>
      <c r="M56" s="63"/>
      <c r="N56" s="69"/>
      <c r="O56" s="29">
        <f t="shared" si="4"/>
        <v>0</v>
      </c>
      <c r="P56" s="30">
        <f t="shared" si="5"/>
        <v>0</v>
      </c>
      <c r="Q56" s="30"/>
      <c r="R56" s="30"/>
      <c r="S56" s="30"/>
      <c r="T56" s="126"/>
    </row>
    <row r="57" spans="1:20" ht="24" hidden="1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7"/>
      <c r="G57" s="59">
        <f>ΣΥΝΟΛΑ!X57</f>
        <v>0</v>
      </c>
      <c r="H57" s="125">
        <f>ΣΥΝΟΛΑ!AC57</f>
        <v>0</v>
      </c>
      <c r="I57" s="61">
        <f t="shared" si="3"/>
        <v>0</v>
      </c>
      <c r="J57" s="62"/>
      <c r="K57" s="63"/>
      <c r="L57" s="63"/>
      <c r="M57" s="64"/>
      <c r="N57" s="65"/>
      <c r="O57" s="29">
        <f t="shared" si="4"/>
        <v>0</v>
      </c>
      <c r="P57" s="30">
        <f t="shared" si="5"/>
        <v>0</v>
      </c>
      <c r="Q57" s="30"/>
      <c r="R57" s="30"/>
      <c r="S57" s="30"/>
      <c r="T57" s="126"/>
    </row>
    <row r="58" spans="1:20" ht="24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7"/>
      <c r="G58" s="59">
        <f>ΣΥΝΟΛΑ!X58</f>
        <v>30</v>
      </c>
      <c r="H58" s="125">
        <f>ΣΥΝΟΛΑ!AC58</f>
        <v>0</v>
      </c>
      <c r="I58" s="61">
        <f t="shared" si="3"/>
        <v>0</v>
      </c>
      <c r="J58" s="62"/>
      <c r="K58" s="63"/>
      <c r="L58" s="63"/>
      <c r="M58" s="64"/>
      <c r="N58" s="65"/>
      <c r="O58" s="29">
        <f t="shared" si="4"/>
        <v>0</v>
      </c>
      <c r="P58" s="30">
        <f t="shared" si="5"/>
        <v>0</v>
      </c>
      <c r="Q58" s="30"/>
      <c r="R58" s="30"/>
      <c r="S58" s="30"/>
      <c r="T58" s="126"/>
    </row>
    <row r="59" spans="1:20" ht="24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7"/>
      <c r="G59" s="59">
        <f>ΣΥΝΟΛΑ!X59</f>
        <v>10</v>
      </c>
      <c r="H59" s="125">
        <f>ΣΥΝΟΛΑ!AC59</f>
        <v>0</v>
      </c>
      <c r="I59" s="61">
        <f t="shared" si="3"/>
        <v>0</v>
      </c>
      <c r="J59" s="62"/>
      <c r="K59" s="63"/>
      <c r="L59" s="63"/>
      <c r="M59" s="63"/>
      <c r="N59" s="69"/>
      <c r="O59" s="29">
        <f t="shared" si="4"/>
        <v>0</v>
      </c>
      <c r="P59" s="30">
        <f t="shared" si="5"/>
        <v>0</v>
      </c>
      <c r="Q59" s="30"/>
      <c r="R59" s="30"/>
      <c r="S59" s="30"/>
      <c r="T59" s="126"/>
    </row>
    <row r="60" spans="1:20" ht="24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7"/>
      <c r="G60" s="59">
        <f>ΣΥΝΟΛΑ!X60</f>
        <v>7</v>
      </c>
      <c r="H60" s="125">
        <f>ΣΥΝΟΛΑ!AC60</f>
        <v>0</v>
      </c>
      <c r="I60" s="61">
        <f t="shared" si="3"/>
        <v>0</v>
      </c>
      <c r="J60" s="62"/>
      <c r="K60" s="63"/>
      <c r="L60" s="63"/>
      <c r="M60" s="64"/>
      <c r="N60" s="65"/>
      <c r="O60" s="29">
        <f t="shared" si="4"/>
        <v>0</v>
      </c>
      <c r="P60" s="30">
        <f t="shared" si="5"/>
        <v>0</v>
      </c>
      <c r="Q60" s="30"/>
      <c r="R60" s="30"/>
      <c r="S60" s="30"/>
      <c r="T60" s="126"/>
    </row>
    <row r="61" spans="1:20" ht="24" hidden="1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7"/>
      <c r="G61" s="59">
        <f>ΣΥΝΟΛΑ!X61</f>
        <v>0</v>
      </c>
      <c r="H61" s="125">
        <f>ΣΥΝΟΛΑ!AC61</f>
        <v>0</v>
      </c>
      <c r="I61" s="61">
        <f t="shared" si="3"/>
        <v>0</v>
      </c>
      <c r="J61" s="62"/>
      <c r="K61" s="63"/>
      <c r="L61" s="63"/>
      <c r="M61" s="64"/>
      <c r="N61" s="65"/>
      <c r="O61" s="29">
        <f t="shared" si="4"/>
        <v>0</v>
      </c>
      <c r="P61" s="30">
        <f t="shared" si="5"/>
        <v>0</v>
      </c>
      <c r="Q61" s="30"/>
      <c r="R61" s="30"/>
      <c r="S61" s="30"/>
      <c r="T61" s="126"/>
    </row>
    <row r="62" spans="1:20" hidden="1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7"/>
      <c r="G62" s="59">
        <f>ΣΥΝΟΛΑ!X62</f>
        <v>0</v>
      </c>
      <c r="H62" s="125">
        <f>ΣΥΝΟΛΑ!AC62</f>
        <v>0</v>
      </c>
      <c r="I62" s="61">
        <f t="shared" si="3"/>
        <v>0</v>
      </c>
      <c r="J62" s="62"/>
      <c r="K62" s="63"/>
      <c r="L62" s="63"/>
      <c r="M62" s="64"/>
      <c r="N62" s="65"/>
      <c r="O62" s="29">
        <f t="shared" si="4"/>
        <v>0</v>
      </c>
      <c r="P62" s="30">
        <f t="shared" si="5"/>
        <v>0</v>
      </c>
      <c r="Q62" s="30"/>
      <c r="R62" s="30"/>
      <c r="S62" s="30"/>
      <c r="T62" s="126"/>
    </row>
    <row r="63" spans="1:20" ht="24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7"/>
      <c r="G63" s="59">
        <f>ΣΥΝΟΛΑ!X63</f>
        <v>7</v>
      </c>
      <c r="H63" s="125">
        <f>ΣΥΝΟΛΑ!AC63</f>
        <v>0</v>
      </c>
      <c r="I63" s="61">
        <f t="shared" si="3"/>
        <v>0</v>
      </c>
      <c r="J63" s="62"/>
      <c r="K63" s="63"/>
      <c r="L63" s="63"/>
      <c r="M63" s="64"/>
      <c r="N63" s="65"/>
      <c r="O63" s="29">
        <f t="shared" si="4"/>
        <v>0</v>
      </c>
      <c r="P63" s="30">
        <f t="shared" si="5"/>
        <v>0</v>
      </c>
      <c r="Q63" s="30"/>
      <c r="R63" s="30"/>
      <c r="S63" s="30"/>
      <c r="T63" s="126"/>
    </row>
    <row r="64" spans="1:20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7"/>
      <c r="G64" s="59">
        <f>ΣΥΝΟΛΑ!X64</f>
        <v>7</v>
      </c>
      <c r="H64" s="125">
        <f>ΣΥΝΟΛΑ!AC64</f>
        <v>0</v>
      </c>
      <c r="I64" s="61">
        <f t="shared" si="3"/>
        <v>0</v>
      </c>
      <c r="J64" s="62"/>
      <c r="K64" s="63"/>
      <c r="L64" s="63"/>
      <c r="M64" s="64"/>
      <c r="N64" s="65"/>
      <c r="O64" s="29">
        <f t="shared" si="4"/>
        <v>0</v>
      </c>
      <c r="P64" s="30">
        <f t="shared" si="5"/>
        <v>0</v>
      </c>
      <c r="Q64" s="30"/>
      <c r="R64" s="30"/>
      <c r="S64" s="30"/>
      <c r="T64" s="126"/>
    </row>
    <row r="65" spans="1:20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7"/>
      <c r="G65" s="59">
        <f>ΣΥΝΟΛΑ!X65</f>
        <v>0</v>
      </c>
      <c r="H65" s="125">
        <f>ΣΥΝΟΛΑ!AC65</f>
        <v>0</v>
      </c>
      <c r="I65" s="61">
        <f t="shared" ref="I65:I79" si="6">ROUND(G65*H65,2)</f>
        <v>0</v>
      </c>
      <c r="J65" s="62"/>
      <c r="K65" s="63"/>
      <c r="L65" s="63"/>
      <c r="M65" s="64"/>
      <c r="N65" s="65"/>
      <c r="O65" s="29">
        <f t="shared" ref="O65:O79" si="7">(F65*H65)+ROUND(F65*H65*4%,2)</f>
        <v>0</v>
      </c>
      <c r="P65" s="30">
        <f t="shared" ref="P65:P91" si="8">SUM(O65:O65)</f>
        <v>0</v>
      </c>
      <c r="Q65" s="30"/>
      <c r="R65" s="30"/>
      <c r="S65" s="30"/>
      <c r="T65" s="126"/>
    </row>
    <row r="66" spans="1:20" hidden="1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7"/>
      <c r="G66" s="59">
        <f>ΣΥΝΟΛΑ!X66</f>
        <v>0</v>
      </c>
      <c r="H66" s="125">
        <f>ΣΥΝΟΛΑ!AC66</f>
        <v>0</v>
      </c>
      <c r="I66" s="61">
        <f t="shared" si="6"/>
        <v>0</v>
      </c>
      <c r="J66" s="62"/>
      <c r="K66" s="63"/>
      <c r="L66" s="63"/>
      <c r="M66" s="64"/>
      <c r="N66" s="65"/>
      <c r="O66" s="29">
        <f t="shared" si="7"/>
        <v>0</v>
      </c>
      <c r="P66" s="30">
        <f t="shared" si="8"/>
        <v>0</v>
      </c>
      <c r="Q66" s="30"/>
      <c r="R66" s="30"/>
      <c r="S66" s="30"/>
      <c r="T66" s="126"/>
    </row>
    <row r="67" spans="1:20" ht="24" hidden="1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7"/>
      <c r="G67" s="59">
        <f>ΣΥΝΟΛΑ!X67</f>
        <v>0</v>
      </c>
      <c r="H67" s="125">
        <f>ΣΥΝΟΛΑ!AC67</f>
        <v>0</v>
      </c>
      <c r="I67" s="61">
        <f t="shared" si="6"/>
        <v>0</v>
      </c>
      <c r="J67" s="62"/>
      <c r="K67" s="63"/>
      <c r="L67" s="63"/>
      <c r="M67" s="64"/>
      <c r="N67" s="65"/>
      <c r="O67" s="29">
        <f t="shared" si="7"/>
        <v>0</v>
      </c>
      <c r="P67" s="30">
        <f t="shared" si="8"/>
        <v>0</v>
      </c>
      <c r="Q67" s="30"/>
      <c r="R67" s="30"/>
      <c r="S67" s="30"/>
      <c r="T67" s="126"/>
    </row>
    <row r="68" spans="1:20" hidden="1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7"/>
      <c r="G68" s="59">
        <f>ΣΥΝΟΛΑ!X68</f>
        <v>0</v>
      </c>
      <c r="H68" s="125">
        <f>ΣΥΝΟΛΑ!AC68</f>
        <v>0</v>
      </c>
      <c r="I68" s="61">
        <f t="shared" si="6"/>
        <v>0</v>
      </c>
      <c r="J68" s="62"/>
      <c r="K68" s="63"/>
      <c r="L68" s="63"/>
      <c r="M68" s="64"/>
      <c r="N68" s="65"/>
      <c r="O68" s="29">
        <f t="shared" si="7"/>
        <v>0</v>
      </c>
      <c r="P68" s="30">
        <f t="shared" si="8"/>
        <v>0</v>
      </c>
      <c r="Q68" s="30"/>
      <c r="R68" s="30"/>
      <c r="S68" s="30"/>
      <c r="T68" s="126"/>
    </row>
    <row r="69" spans="1:20" ht="24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7"/>
      <c r="G69" s="59">
        <f>ΣΥΝΟΛΑ!X69</f>
        <v>3</v>
      </c>
      <c r="H69" s="125">
        <f>ΣΥΝΟΛΑ!AC69</f>
        <v>0</v>
      </c>
      <c r="I69" s="61">
        <f t="shared" si="6"/>
        <v>0</v>
      </c>
      <c r="J69" s="62"/>
      <c r="K69" s="63"/>
      <c r="L69" s="63"/>
      <c r="M69" s="64"/>
      <c r="N69" s="65"/>
      <c r="O69" s="29">
        <f t="shared" si="7"/>
        <v>0</v>
      </c>
      <c r="P69" s="30">
        <f t="shared" si="8"/>
        <v>0</v>
      </c>
      <c r="Q69" s="30"/>
      <c r="R69" s="30"/>
      <c r="S69" s="30"/>
      <c r="T69" s="126"/>
    </row>
    <row r="70" spans="1:20" ht="24" hidden="1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7"/>
      <c r="G70" s="59">
        <f>ΣΥΝΟΛΑ!X70</f>
        <v>0</v>
      </c>
      <c r="H70" s="125">
        <f>ΣΥΝΟΛΑ!AC70</f>
        <v>0</v>
      </c>
      <c r="I70" s="61">
        <f t="shared" si="6"/>
        <v>0</v>
      </c>
      <c r="J70" s="62"/>
      <c r="K70" s="63"/>
      <c r="L70" s="63"/>
      <c r="M70" s="64"/>
      <c r="N70" s="65"/>
      <c r="O70" s="29">
        <f t="shared" si="7"/>
        <v>0</v>
      </c>
      <c r="P70" s="30">
        <f t="shared" si="8"/>
        <v>0</v>
      </c>
      <c r="Q70" s="30"/>
      <c r="R70" s="30"/>
      <c r="S70" s="30"/>
      <c r="T70" s="126"/>
    </row>
    <row r="71" spans="1:20" ht="24" x14ac:dyDescent="0.2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7"/>
      <c r="G71" s="59">
        <f>ΣΥΝΟΛΑ!X71</f>
        <v>14</v>
      </c>
      <c r="H71" s="125">
        <f>ΣΥΝΟΛΑ!AC71</f>
        <v>0</v>
      </c>
      <c r="I71" s="61">
        <f t="shared" si="6"/>
        <v>0</v>
      </c>
      <c r="J71" s="62"/>
      <c r="K71" s="63"/>
      <c r="L71" s="63"/>
      <c r="M71" s="64"/>
      <c r="N71" s="65"/>
      <c r="O71" s="29">
        <f t="shared" si="7"/>
        <v>0</v>
      </c>
      <c r="P71" s="30">
        <f t="shared" si="8"/>
        <v>0</v>
      </c>
      <c r="Q71" s="30"/>
      <c r="R71" s="30"/>
      <c r="S71" s="30"/>
      <c r="T71" s="126"/>
    </row>
    <row r="72" spans="1:20" ht="24" hidden="1" x14ac:dyDescent="0.2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7"/>
      <c r="G72" s="59">
        <f>ΣΥΝΟΛΑ!X72</f>
        <v>0</v>
      </c>
      <c r="H72" s="125">
        <f>ΣΥΝΟΛΑ!AC72</f>
        <v>0</v>
      </c>
      <c r="I72" s="61">
        <f t="shared" si="6"/>
        <v>0</v>
      </c>
      <c r="J72" s="62"/>
      <c r="K72" s="63"/>
      <c r="L72" s="63"/>
      <c r="M72" s="64"/>
      <c r="N72" s="65"/>
      <c r="O72" s="29">
        <f t="shared" si="7"/>
        <v>0</v>
      </c>
      <c r="P72" s="30">
        <f t="shared" si="8"/>
        <v>0</v>
      </c>
      <c r="Q72" s="30"/>
      <c r="R72" s="30"/>
      <c r="S72" s="30"/>
      <c r="T72" s="126"/>
    </row>
    <row r="73" spans="1:20" ht="24" x14ac:dyDescent="0.2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7"/>
      <c r="G73" s="59">
        <f>ΣΥΝΟΛΑ!X73</f>
        <v>7</v>
      </c>
      <c r="H73" s="125">
        <f>ΣΥΝΟΛΑ!AC73</f>
        <v>0</v>
      </c>
      <c r="I73" s="61">
        <f t="shared" si="6"/>
        <v>0</v>
      </c>
      <c r="J73" s="62"/>
      <c r="K73" s="63"/>
      <c r="L73" s="63"/>
      <c r="M73" s="64"/>
      <c r="N73" s="65"/>
      <c r="O73" s="29">
        <f t="shared" si="7"/>
        <v>0</v>
      </c>
      <c r="P73" s="30">
        <f t="shared" si="8"/>
        <v>0</v>
      </c>
      <c r="Q73" s="30"/>
      <c r="R73" s="30"/>
      <c r="S73" s="30"/>
      <c r="T73" s="126"/>
    </row>
    <row r="74" spans="1:20" ht="24" hidden="1" x14ac:dyDescent="0.2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7"/>
      <c r="G74" s="59">
        <f>ΣΥΝΟΛΑ!X74</f>
        <v>0</v>
      </c>
      <c r="H74" s="125">
        <f>ΣΥΝΟΛΑ!AC74</f>
        <v>0</v>
      </c>
      <c r="I74" s="61">
        <f t="shared" si="6"/>
        <v>0</v>
      </c>
      <c r="J74" s="62"/>
      <c r="K74" s="63"/>
      <c r="L74" s="63"/>
      <c r="M74" s="64"/>
      <c r="N74" s="65"/>
      <c r="O74" s="29">
        <f t="shared" si="7"/>
        <v>0</v>
      </c>
      <c r="P74" s="30">
        <f t="shared" si="8"/>
        <v>0</v>
      </c>
      <c r="Q74" s="30"/>
      <c r="R74" s="30"/>
      <c r="S74" s="30"/>
      <c r="T74" s="126"/>
    </row>
    <row r="75" spans="1:20" ht="24" hidden="1" x14ac:dyDescent="0.2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7"/>
      <c r="G75" s="59">
        <f>ΣΥΝΟΛΑ!X75</f>
        <v>0</v>
      </c>
      <c r="H75" s="125">
        <f>ΣΥΝΟΛΑ!AC75</f>
        <v>0</v>
      </c>
      <c r="I75" s="61">
        <f t="shared" si="6"/>
        <v>0</v>
      </c>
      <c r="J75" s="62"/>
      <c r="K75" s="63"/>
      <c r="L75" s="63"/>
      <c r="M75" s="64"/>
      <c r="N75" s="65"/>
      <c r="O75" s="29">
        <f t="shared" si="7"/>
        <v>0</v>
      </c>
      <c r="P75" s="30">
        <f t="shared" si="8"/>
        <v>0</v>
      </c>
      <c r="Q75" s="30"/>
      <c r="R75" s="30"/>
      <c r="S75" s="30"/>
      <c r="T75" s="126"/>
    </row>
    <row r="76" spans="1:20" ht="24" hidden="1" x14ac:dyDescent="0.2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7"/>
      <c r="G76" s="59">
        <f>ΣΥΝΟΛΑ!X76</f>
        <v>0</v>
      </c>
      <c r="H76" s="125">
        <f>ΣΥΝΟΛΑ!AC76</f>
        <v>0</v>
      </c>
      <c r="I76" s="61">
        <f t="shared" si="6"/>
        <v>0</v>
      </c>
      <c r="J76" s="62"/>
      <c r="K76" s="63"/>
      <c r="L76" s="63"/>
      <c r="M76" s="63"/>
      <c r="N76" s="69"/>
      <c r="O76" s="29">
        <f t="shared" si="7"/>
        <v>0</v>
      </c>
      <c r="P76" s="30">
        <f t="shared" si="8"/>
        <v>0</v>
      </c>
      <c r="Q76" s="30"/>
      <c r="R76" s="30"/>
      <c r="S76" s="30"/>
      <c r="T76" s="126"/>
    </row>
    <row r="77" spans="1:20" ht="24" hidden="1" x14ac:dyDescent="0.2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7"/>
      <c r="G77" s="59">
        <f>ΣΥΝΟΛΑ!X77</f>
        <v>0</v>
      </c>
      <c r="H77" s="125">
        <f>ΣΥΝΟΛΑ!AC77</f>
        <v>0</v>
      </c>
      <c r="I77" s="61">
        <f t="shared" si="6"/>
        <v>0</v>
      </c>
      <c r="J77" s="62"/>
      <c r="K77" s="63"/>
      <c r="L77" s="63"/>
      <c r="M77" s="64"/>
      <c r="N77" s="65"/>
      <c r="O77" s="29">
        <f t="shared" si="7"/>
        <v>0</v>
      </c>
      <c r="P77" s="30">
        <f t="shared" si="8"/>
        <v>0</v>
      </c>
      <c r="Q77" s="30"/>
      <c r="R77" s="30"/>
      <c r="S77" s="30"/>
      <c r="T77" s="126"/>
    </row>
    <row r="78" spans="1:20" ht="36.75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7"/>
      <c r="G78" s="59">
        <f>ΣΥΝΟΛΑ!X78</f>
        <v>2</v>
      </c>
      <c r="H78" s="125">
        <f>ΣΥΝΟΛΑ!AC78</f>
        <v>0</v>
      </c>
      <c r="I78" s="61">
        <f t="shared" si="6"/>
        <v>0</v>
      </c>
      <c r="J78" s="62"/>
      <c r="K78" s="63"/>
      <c r="L78" s="63"/>
      <c r="M78" s="63"/>
      <c r="N78" s="142"/>
      <c r="O78" s="29">
        <f t="shared" si="7"/>
        <v>0</v>
      </c>
      <c r="P78" s="30">
        <f t="shared" si="8"/>
        <v>0</v>
      </c>
      <c r="Q78" s="30"/>
      <c r="R78" s="30"/>
      <c r="S78" s="30"/>
      <c r="T78" s="126"/>
    </row>
    <row r="79" spans="1:20" ht="24.75" hidden="1" thickBot="1" x14ac:dyDescent="0.25">
      <c r="A79" s="122">
        <f>ΣΥΝΟΛΑ!A79</f>
        <v>82</v>
      </c>
      <c r="B79" s="115" t="str">
        <f>ΣΥΝΟΛΑ!B79</f>
        <v xml:space="preserve">Χάπι για το στομάχι (τύπου Aludrox  TABS 316MGx60 CHEW) </v>
      </c>
      <c r="C79" s="82" t="str">
        <f>ΣΥΝΟΛΑ!C79</f>
        <v xml:space="preserve">aluminum hydroxide-magnesium hydroxide </v>
      </c>
      <c r="D79" s="82">
        <f>ΣΥΝΟΛΑ!D79</f>
        <v>4</v>
      </c>
      <c r="E79" s="82" t="str">
        <f>ΣΥΝΟΛΑ!E79</f>
        <v>Πακ.</v>
      </c>
      <c r="F79" s="89"/>
      <c r="G79" s="101">
        <f>ΣΥΝΟΛΑ!X79</f>
        <v>0</v>
      </c>
      <c r="H79" s="141">
        <f>ΣΥΝΟΛΑ!AC79</f>
        <v>0</v>
      </c>
      <c r="I79" s="142">
        <f t="shared" si="6"/>
        <v>0</v>
      </c>
      <c r="J79" s="62"/>
      <c r="K79" s="63"/>
      <c r="L79" s="63"/>
      <c r="M79" s="64"/>
      <c r="N79" s="77"/>
      <c r="O79" s="29">
        <f t="shared" si="7"/>
        <v>0</v>
      </c>
      <c r="P79" s="30">
        <f t="shared" si="8"/>
        <v>0</v>
      </c>
      <c r="Q79" s="30"/>
      <c r="R79" s="30"/>
      <c r="S79" s="30"/>
      <c r="T79" s="126"/>
    </row>
    <row r="80" spans="1:20" ht="24.75" thickBot="1" x14ac:dyDescent="0.25">
      <c r="A80" s="209"/>
      <c r="B80" s="164"/>
      <c r="C80" s="169"/>
      <c r="D80" s="169"/>
      <c r="E80" s="169"/>
      <c r="F80" s="232"/>
      <c r="G80" s="169" t="s">
        <v>138</v>
      </c>
      <c r="H80" s="172" t="s">
        <v>138</v>
      </c>
      <c r="I80" s="173" t="s">
        <v>138</v>
      </c>
      <c r="J80" s="42" t="s">
        <v>413</v>
      </c>
      <c r="K80" s="42" t="s">
        <v>174</v>
      </c>
      <c r="L80" s="42" t="s">
        <v>204</v>
      </c>
      <c r="M80" s="42" t="s">
        <v>143</v>
      </c>
      <c r="N80" s="63"/>
      <c r="O80" s="29"/>
      <c r="P80" s="30">
        <f t="shared" si="8"/>
        <v>0</v>
      </c>
      <c r="Q80" s="30">
        <f>SUM(P3:P79)</f>
        <v>0</v>
      </c>
      <c r="R80" s="30"/>
      <c r="S80" s="30"/>
      <c r="T80" s="17"/>
    </row>
    <row r="81" spans="1:20" ht="25.5" customHeight="1" thickBot="1" x14ac:dyDescent="0.25">
      <c r="A81" s="210"/>
      <c r="B81" s="167"/>
      <c r="C81" s="170"/>
      <c r="D81" s="170"/>
      <c r="E81" s="170"/>
      <c r="F81" s="224"/>
      <c r="G81" s="170" t="s">
        <v>138</v>
      </c>
      <c r="H81" s="175" t="s">
        <v>138</v>
      </c>
      <c r="I81" s="176" t="s">
        <v>138</v>
      </c>
      <c r="J81" s="79">
        <f>SUM(G3:G79)</f>
        <v>347</v>
      </c>
      <c r="K81" s="80">
        <f>SUM(I3:I79)</f>
        <v>0</v>
      </c>
      <c r="L81" s="80">
        <f>ROUND(K81*4%,2)</f>
        <v>0</v>
      </c>
      <c r="M81" s="80">
        <f>SUBTOTAL(9,K81:L81)</f>
        <v>0</v>
      </c>
      <c r="N81" s="63"/>
      <c r="O81" s="29"/>
      <c r="P81" s="30">
        <f t="shared" si="8"/>
        <v>0</v>
      </c>
      <c r="Q81" s="30"/>
      <c r="R81" s="30"/>
      <c r="S81" s="30"/>
      <c r="T81" s="17"/>
    </row>
    <row r="82" spans="1:20" ht="24.75" thickBot="1" x14ac:dyDescent="0.25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75"/>
      <c r="G82" s="59">
        <f>ΣΥΝΟΛΑ!X82</f>
        <v>7</v>
      </c>
      <c r="H82" s="125">
        <f>ΣΥΝΟΛΑ!AC82</f>
        <v>0</v>
      </c>
      <c r="I82" s="61">
        <f t="shared" ref="I82:I139" si="9">ROUND(G82*H82,2)</f>
        <v>0</v>
      </c>
      <c r="J82" s="62"/>
      <c r="K82" s="63"/>
      <c r="L82" s="63"/>
      <c r="M82" s="63"/>
      <c r="N82" s="69"/>
      <c r="O82" s="29">
        <f t="shared" ref="O82:O122" si="10">(F82*H82)+ROUND(F82*H82*9%,2)</f>
        <v>0</v>
      </c>
      <c r="P82" s="30">
        <f t="shared" si="8"/>
        <v>0</v>
      </c>
      <c r="Q82" s="30"/>
      <c r="R82" s="30"/>
      <c r="S82" s="30"/>
      <c r="T82" s="126"/>
    </row>
    <row r="83" spans="1:20" ht="12.75" thickBot="1" x14ac:dyDescent="0.25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75"/>
      <c r="G83" s="59">
        <f>ΣΥΝΟΛΑ!X83</f>
        <v>7</v>
      </c>
      <c r="H83" s="125">
        <f>ΣΥΝΟΛΑ!AC83</f>
        <v>0</v>
      </c>
      <c r="I83" s="61">
        <f t="shared" si="9"/>
        <v>0</v>
      </c>
      <c r="J83" s="62"/>
      <c r="K83" s="63"/>
      <c r="L83" s="63"/>
      <c r="M83" s="63"/>
      <c r="N83" s="69"/>
      <c r="O83" s="29">
        <f t="shared" si="10"/>
        <v>0</v>
      </c>
      <c r="P83" s="30">
        <f t="shared" si="8"/>
        <v>0</v>
      </c>
      <c r="Q83" s="30"/>
      <c r="R83" s="30"/>
      <c r="S83" s="30"/>
      <c r="T83" s="126"/>
    </row>
    <row r="84" spans="1:20" ht="12.75" hidden="1" thickBot="1" x14ac:dyDescent="0.25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75"/>
      <c r="G84" s="59">
        <f>ΣΥΝΟΛΑ!X84</f>
        <v>0</v>
      </c>
      <c r="H84" s="125">
        <f>ΣΥΝΟΛΑ!AC84</f>
        <v>0</v>
      </c>
      <c r="I84" s="61">
        <f t="shared" si="9"/>
        <v>0</v>
      </c>
      <c r="J84" s="62"/>
      <c r="K84" s="63"/>
      <c r="L84" s="63"/>
      <c r="M84" s="64"/>
      <c r="N84" s="69"/>
      <c r="O84" s="29">
        <f t="shared" si="10"/>
        <v>0</v>
      </c>
      <c r="P84" s="30">
        <f t="shared" si="8"/>
        <v>0</v>
      </c>
      <c r="Q84" s="30"/>
      <c r="R84" s="30"/>
      <c r="S84" s="30"/>
      <c r="T84" s="126"/>
    </row>
    <row r="85" spans="1:20" ht="24.75" thickBot="1" x14ac:dyDescent="0.25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75"/>
      <c r="G85" s="59">
        <f>ΣΥΝΟΛΑ!X85</f>
        <v>7</v>
      </c>
      <c r="H85" s="125">
        <f>ΣΥΝΟΛΑ!AC85</f>
        <v>0</v>
      </c>
      <c r="I85" s="61">
        <f t="shared" si="9"/>
        <v>0</v>
      </c>
      <c r="J85" s="62"/>
      <c r="K85" s="63"/>
      <c r="L85" s="63"/>
      <c r="M85" s="63"/>
      <c r="N85" s="69"/>
      <c r="O85" s="29">
        <f t="shared" si="10"/>
        <v>0</v>
      </c>
      <c r="P85" s="30">
        <f t="shared" si="8"/>
        <v>0</v>
      </c>
      <c r="Q85" s="30"/>
      <c r="R85" s="30"/>
      <c r="S85" s="30"/>
      <c r="T85" s="126"/>
    </row>
    <row r="86" spans="1:20" ht="24.75" hidden="1" thickBot="1" x14ac:dyDescent="0.25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75"/>
      <c r="G86" s="59">
        <f>ΣΥΝΟΛΑ!X86</f>
        <v>0</v>
      </c>
      <c r="H86" s="125">
        <f>ΣΥΝΟΛΑ!AC86</f>
        <v>0</v>
      </c>
      <c r="I86" s="61">
        <f t="shared" si="9"/>
        <v>0</v>
      </c>
      <c r="J86" s="62"/>
      <c r="K86" s="63"/>
      <c r="L86" s="63"/>
      <c r="M86" s="63"/>
      <c r="N86" s="69"/>
      <c r="O86" s="29">
        <f t="shared" si="10"/>
        <v>0</v>
      </c>
      <c r="P86" s="30">
        <f t="shared" si="8"/>
        <v>0</v>
      </c>
      <c r="Q86" s="30"/>
      <c r="R86" s="30"/>
      <c r="S86" s="30"/>
      <c r="T86" s="126"/>
    </row>
    <row r="87" spans="1:20" ht="24.75" thickBot="1" x14ac:dyDescent="0.25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75"/>
      <c r="G87" s="59">
        <f>ΣΥΝΟΛΑ!X87</f>
        <v>7</v>
      </c>
      <c r="H87" s="125">
        <f>ΣΥΝΟΛΑ!AC87</f>
        <v>0</v>
      </c>
      <c r="I87" s="61">
        <f t="shared" si="9"/>
        <v>0</v>
      </c>
      <c r="J87" s="62"/>
      <c r="K87" s="63"/>
      <c r="L87" s="63"/>
      <c r="M87" s="64"/>
      <c r="N87" s="69"/>
      <c r="O87" s="29">
        <f t="shared" si="10"/>
        <v>0</v>
      </c>
      <c r="P87" s="30">
        <f t="shared" si="8"/>
        <v>0</v>
      </c>
      <c r="Q87" s="30"/>
      <c r="R87" s="30"/>
      <c r="S87" s="30"/>
      <c r="T87" s="126"/>
    </row>
    <row r="88" spans="1:20" ht="12.75" thickBot="1" x14ac:dyDescent="0.25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75"/>
      <c r="G88" s="59">
        <f>ΣΥΝΟΛΑ!X88</f>
        <v>7</v>
      </c>
      <c r="H88" s="125">
        <f>ΣΥΝΟΛΑ!AC88</f>
        <v>0</v>
      </c>
      <c r="I88" s="61">
        <f t="shared" si="9"/>
        <v>0</v>
      </c>
      <c r="J88" s="62"/>
      <c r="K88" s="63"/>
      <c r="L88" s="63"/>
      <c r="M88" s="64"/>
      <c r="N88" s="69"/>
      <c r="O88" s="29">
        <f t="shared" si="10"/>
        <v>0</v>
      </c>
      <c r="P88" s="30">
        <f t="shared" si="8"/>
        <v>0</v>
      </c>
      <c r="Q88" s="30"/>
      <c r="R88" s="30"/>
      <c r="S88" s="30"/>
      <c r="T88" s="126"/>
    </row>
    <row r="89" spans="1:20" ht="12.75" thickBot="1" x14ac:dyDescent="0.25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75"/>
      <c r="G89" s="59">
        <f>ΣΥΝΟΛΑ!X89</f>
        <v>14</v>
      </c>
      <c r="H89" s="125">
        <f>ΣΥΝΟΛΑ!AC89</f>
        <v>0</v>
      </c>
      <c r="I89" s="61">
        <f t="shared" si="9"/>
        <v>0</v>
      </c>
      <c r="J89" s="62"/>
      <c r="K89" s="63"/>
      <c r="L89" s="63"/>
      <c r="M89" s="64"/>
      <c r="N89" s="69"/>
      <c r="O89" s="29">
        <f t="shared" si="10"/>
        <v>0</v>
      </c>
      <c r="P89" s="30">
        <f t="shared" si="8"/>
        <v>0</v>
      </c>
      <c r="Q89" s="30"/>
      <c r="R89" s="30"/>
      <c r="S89" s="30"/>
      <c r="T89" s="126"/>
    </row>
    <row r="90" spans="1:20" ht="24.75" hidden="1" thickBot="1" x14ac:dyDescent="0.25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75"/>
      <c r="G90" s="59">
        <f>ΣΥΝΟΛΑ!X90</f>
        <v>0</v>
      </c>
      <c r="H90" s="125">
        <f>ΣΥΝΟΛΑ!AC90</f>
        <v>0</v>
      </c>
      <c r="I90" s="61">
        <f t="shared" si="9"/>
        <v>0</v>
      </c>
      <c r="J90" s="62"/>
      <c r="K90" s="63"/>
      <c r="L90" s="63"/>
      <c r="M90" s="64"/>
      <c r="N90" s="65"/>
      <c r="O90" s="29">
        <f t="shared" si="10"/>
        <v>0</v>
      </c>
      <c r="P90" s="30">
        <f t="shared" si="8"/>
        <v>0</v>
      </c>
      <c r="Q90" s="30"/>
      <c r="R90" s="30"/>
      <c r="S90" s="30"/>
      <c r="T90" s="127"/>
    </row>
    <row r="91" spans="1:20" ht="24.75" thickBot="1" x14ac:dyDescent="0.25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75"/>
      <c r="G91" s="59">
        <f>ΣΥΝΟΛΑ!X91</f>
        <v>7</v>
      </c>
      <c r="H91" s="125">
        <f>ΣΥΝΟΛΑ!AC91</f>
        <v>0</v>
      </c>
      <c r="I91" s="61">
        <f t="shared" si="9"/>
        <v>0</v>
      </c>
      <c r="J91" s="62"/>
      <c r="K91" s="63"/>
      <c r="L91" s="63"/>
      <c r="M91" s="64"/>
      <c r="N91" s="69"/>
      <c r="O91" s="29">
        <f t="shared" si="10"/>
        <v>0</v>
      </c>
      <c r="P91" s="30">
        <f t="shared" si="8"/>
        <v>0</v>
      </c>
      <c r="Q91" s="30"/>
      <c r="R91" s="30"/>
      <c r="S91" s="30"/>
      <c r="T91" s="126"/>
    </row>
    <row r="92" spans="1:20" ht="24.75" thickBot="1" x14ac:dyDescent="0.25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75"/>
      <c r="G92" s="59">
        <f>ΣΥΝΟΛΑ!X92</f>
        <v>7</v>
      </c>
      <c r="H92" s="125">
        <f>ΣΥΝΟΛΑ!AC92</f>
        <v>0</v>
      </c>
      <c r="I92" s="61">
        <f t="shared" si="9"/>
        <v>0</v>
      </c>
      <c r="J92" s="62"/>
      <c r="K92" s="63"/>
      <c r="L92" s="63"/>
      <c r="M92" s="64"/>
      <c r="N92" s="69"/>
      <c r="O92" s="29">
        <f t="shared" si="10"/>
        <v>0</v>
      </c>
      <c r="P92" s="30">
        <f t="shared" ref="P92:P123" si="11">SUM(O92:O92)</f>
        <v>0</v>
      </c>
      <c r="Q92" s="30"/>
      <c r="R92" s="30"/>
      <c r="S92" s="30"/>
      <c r="T92" s="126"/>
    </row>
    <row r="93" spans="1:20" ht="12.75" hidden="1" thickBot="1" x14ac:dyDescent="0.25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75"/>
      <c r="G93" s="59">
        <f>ΣΥΝΟΛΑ!X93</f>
        <v>0</v>
      </c>
      <c r="H93" s="125">
        <f>ΣΥΝΟΛΑ!AC93</f>
        <v>0</v>
      </c>
      <c r="I93" s="61">
        <f t="shared" si="9"/>
        <v>0</v>
      </c>
      <c r="J93" s="62"/>
      <c r="K93" s="63"/>
      <c r="L93" s="63"/>
      <c r="M93" s="64"/>
      <c r="N93" s="69"/>
      <c r="O93" s="29">
        <f t="shared" si="10"/>
        <v>0</v>
      </c>
      <c r="P93" s="30">
        <f t="shared" si="11"/>
        <v>0</v>
      </c>
      <c r="Q93" s="30"/>
      <c r="R93" s="30"/>
      <c r="S93" s="30"/>
      <c r="T93" s="126"/>
    </row>
    <row r="94" spans="1:20" ht="12.75" hidden="1" thickBot="1" x14ac:dyDescent="0.25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75"/>
      <c r="G94" s="59">
        <f>ΣΥΝΟΛΑ!X94</f>
        <v>0</v>
      </c>
      <c r="H94" s="125">
        <f>ΣΥΝΟΛΑ!AC94</f>
        <v>0</v>
      </c>
      <c r="I94" s="61">
        <f t="shared" si="9"/>
        <v>0</v>
      </c>
      <c r="J94" s="62"/>
      <c r="K94" s="63"/>
      <c r="L94" s="63"/>
      <c r="M94" s="64"/>
      <c r="N94" s="69"/>
      <c r="O94" s="29">
        <f t="shared" si="10"/>
        <v>0</v>
      </c>
      <c r="P94" s="30">
        <f t="shared" si="11"/>
        <v>0</v>
      </c>
      <c r="Q94" s="30"/>
      <c r="R94" s="30"/>
      <c r="S94" s="30"/>
      <c r="T94" s="126"/>
    </row>
    <row r="95" spans="1:20" ht="24.75" hidden="1" thickBot="1" x14ac:dyDescent="0.25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75"/>
      <c r="G95" s="59">
        <f>ΣΥΝΟΛΑ!X95</f>
        <v>0</v>
      </c>
      <c r="H95" s="125">
        <f>ΣΥΝΟΛΑ!AC95</f>
        <v>0</v>
      </c>
      <c r="I95" s="61">
        <f t="shared" si="9"/>
        <v>0</v>
      </c>
      <c r="J95" s="62"/>
      <c r="K95" s="63"/>
      <c r="L95" s="63"/>
      <c r="M95" s="64"/>
      <c r="N95" s="69"/>
      <c r="O95" s="29">
        <f t="shared" si="10"/>
        <v>0</v>
      </c>
      <c r="P95" s="30">
        <f t="shared" si="11"/>
        <v>0</v>
      </c>
      <c r="Q95" s="30"/>
      <c r="R95" s="30"/>
      <c r="S95" s="30"/>
      <c r="T95" s="126"/>
    </row>
    <row r="96" spans="1:20" ht="24.75" hidden="1" thickBot="1" x14ac:dyDescent="0.25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75"/>
      <c r="G96" s="59">
        <f>ΣΥΝΟΛΑ!X96</f>
        <v>0</v>
      </c>
      <c r="H96" s="125">
        <f>ΣΥΝΟΛΑ!AC96</f>
        <v>0</v>
      </c>
      <c r="I96" s="61">
        <f t="shared" si="9"/>
        <v>0</v>
      </c>
      <c r="J96" s="62"/>
      <c r="K96" s="63"/>
      <c r="L96" s="63"/>
      <c r="M96" s="64"/>
      <c r="N96" s="69"/>
      <c r="O96" s="29">
        <f t="shared" si="10"/>
        <v>0</v>
      </c>
      <c r="P96" s="30">
        <f t="shared" si="11"/>
        <v>0</v>
      </c>
      <c r="Q96" s="30"/>
      <c r="R96" s="30"/>
      <c r="S96" s="30"/>
      <c r="T96" s="126"/>
    </row>
    <row r="97" spans="1:20" ht="24.75" hidden="1" thickBot="1" x14ac:dyDescent="0.25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75"/>
      <c r="G97" s="59">
        <f>ΣΥΝΟΛΑ!X97</f>
        <v>0</v>
      </c>
      <c r="H97" s="125">
        <f>ΣΥΝΟΛΑ!AC97</f>
        <v>0</v>
      </c>
      <c r="I97" s="61">
        <f t="shared" si="9"/>
        <v>0</v>
      </c>
      <c r="J97" s="62"/>
      <c r="K97" s="63"/>
      <c r="L97" s="63"/>
      <c r="M97" s="64"/>
      <c r="N97" s="69"/>
      <c r="O97" s="29">
        <f t="shared" si="10"/>
        <v>0</v>
      </c>
      <c r="P97" s="30">
        <f t="shared" si="11"/>
        <v>0</v>
      </c>
      <c r="Q97" s="30"/>
      <c r="R97" s="30"/>
      <c r="S97" s="30"/>
      <c r="T97" s="126"/>
    </row>
    <row r="98" spans="1:20" ht="24.75" hidden="1" thickBot="1" x14ac:dyDescent="0.25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75"/>
      <c r="G98" s="59">
        <f>ΣΥΝΟΛΑ!X98</f>
        <v>0</v>
      </c>
      <c r="H98" s="125">
        <f>ΣΥΝΟΛΑ!AC98</f>
        <v>0</v>
      </c>
      <c r="I98" s="61">
        <f t="shared" si="9"/>
        <v>0</v>
      </c>
      <c r="J98" s="62"/>
      <c r="K98" s="63"/>
      <c r="L98" s="63"/>
      <c r="M98" s="64"/>
      <c r="N98" s="69"/>
      <c r="O98" s="29">
        <f t="shared" si="10"/>
        <v>0</v>
      </c>
      <c r="P98" s="30">
        <f t="shared" si="11"/>
        <v>0</v>
      </c>
      <c r="Q98" s="30"/>
      <c r="R98" s="30"/>
      <c r="S98" s="30"/>
      <c r="T98" s="126"/>
    </row>
    <row r="99" spans="1:20" ht="24.75" hidden="1" thickBot="1" x14ac:dyDescent="0.25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75"/>
      <c r="G99" s="59">
        <f>ΣΥΝΟΛΑ!X99</f>
        <v>0</v>
      </c>
      <c r="H99" s="125">
        <f>ΣΥΝΟΛΑ!AC99</f>
        <v>0</v>
      </c>
      <c r="I99" s="61">
        <f t="shared" si="9"/>
        <v>0</v>
      </c>
      <c r="J99" s="62"/>
      <c r="K99" s="63"/>
      <c r="L99" s="63"/>
      <c r="M99" s="64"/>
      <c r="N99" s="69"/>
      <c r="O99" s="29">
        <f t="shared" si="10"/>
        <v>0</v>
      </c>
      <c r="P99" s="30">
        <f t="shared" si="11"/>
        <v>0</v>
      </c>
      <c r="Q99" s="30"/>
      <c r="R99" s="30"/>
      <c r="S99" s="30"/>
      <c r="T99" s="126"/>
    </row>
    <row r="100" spans="1:20" ht="24.75" hidden="1" thickBot="1" x14ac:dyDescent="0.25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75"/>
      <c r="G100" s="59">
        <f>ΣΥΝΟΛΑ!X100</f>
        <v>0</v>
      </c>
      <c r="H100" s="125">
        <f>ΣΥΝΟΛΑ!AC100</f>
        <v>0</v>
      </c>
      <c r="I100" s="61">
        <f t="shared" si="9"/>
        <v>0</v>
      </c>
      <c r="J100" s="62"/>
      <c r="K100" s="63"/>
      <c r="L100" s="63"/>
      <c r="M100" s="64"/>
      <c r="N100" s="69"/>
      <c r="O100" s="29">
        <f t="shared" si="10"/>
        <v>0</v>
      </c>
      <c r="P100" s="30">
        <f t="shared" si="11"/>
        <v>0</v>
      </c>
      <c r="Q100" s="30"/>
      <c r="R100" s="30"/>
      <c r="S100" s="30"/>
      <c r="T100" s="126"/>
    </row>
    <row r="101" spans="1:20" ht="12.75" hidden="1" thickBot="1" x14ac:dyDescent="0.25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75"/>
      <c r="G101" s="59">
        <f>ΣΥΝΟΛΑ!X101</f>
        <v>0</v>
      </c>
      <c r="H101" s="125">
        <f>ΣΥΝΟΛΑ!AC101</f>
        <v>0</v>
      </c>
      <c r="I101" s="61">
        <f t="shared" si="9"/>
        <v>0</v>
      </c>
      <c r="J101" s="62"/>
      <c r="K101" s="63"/>
      <c r="L101" s="63"/>
      <c r="M101" s="64"/>
      <c r="N101" s="69"/>
      <c r="O101" s="29">
        <f t="shared" si="10"/>
        <v>0</v>
      </c>
      <c r="P101" s="30">
        <f t="shared" si="11"/>
        <v>0</v>
      </c>
      <c r="Q101" s="30"/>
      <c r="R101" s="30"/>
      <c r="S101" s="30"/>
      <c r="T101" s="126"/>
    </row>
    <row r="102" spans="1:20" ht="12.75" hidden="1" thickBot="1" x14ac:dyDescent="0.25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75"/>
      <c r="G102" s="59">
        <f>ΣΥΝΟΛΑ!X102</f>
        <v>0</v>
      </c>
      <c r="H102" s="125">
        <f>ΣΥΝΟΛΑ!AC102</f>
        <v>0</v>
      </c>
      <c r="I102" s="61">
        <f t="shared" si="9"/>
        <v>0</v>
      </c>
      <c r="J102" s="62"/>
      <c r="K102" s="63"/>
      <c r="L102" s="63"/>
      <c r="M102" s="64"/>
      <c r="N102" s="69"/>
      <c r="O102" s="29">
        <f t="shared" si="10"/>
        <v>0</v>
      </c>
      <c r="P102" s="30">
        <f t="shared" si="11"/>
        <v>0</v>
      </c>
      <c r="Q102" s="30"/>
      <c r="R102" s="30"/>
      <c r="S102" s="30"/>
      <c r="T102" s="126"/>
    </row>
    <row r="103" spans="1:20" ht="12.75" hidden="1" thickBot="1" x14ac:dyDescent="0.25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75"/>
      <c r="G103" s="59">
        <f>ΣΥΝΟΛΑ!X103</f>
        <v>0</v>
      </c>
      <c r="H103" s="125">
        <f>ΣΥΝΟΛΑ!AC103</f>
        <v>0</v>
      </c>
      <c r="I103" s="61">
        <f t="shared" si="9"/>
        <v>0</v>
      </c>
      <c r="J103" s="62"/>
      <c r="K103" s="63"/>
      <c r="L103" s="63"/>
      <c r="M103" s="64"/>
      <c r="N103" s="69"/>
      <c r="O103" s="29">
        <f t="shared" si="10"/>
        <v>0</v>
      </c>
      <c r="P103" s="30">
        <f t="shared" si="11"/>
        <v>0</v>
      </c>
      <c r="Q103" s="30"/>
      <c r="R103" s="30"/>
      <c r="S103" s="30"/>
      <c r="T103" s="126"/>
    </row>
    <row r="104" spans="1:20" ht="12.75" hidden="1" thickBot="1" x14ac:dyDescent="0.25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75"/>
      <c r="G104" s="59">
        <f>ΣΥΝΟΛΑ!X104</f>
        <v>0</v>
      </c>
      <c r="H104" s="125">
        <f>ΣΥΝΟΛΑ!AC104</f>
        <v>0</v>
      </c>
      <c r="I104" s="61">
        <f t="shared" si="9"/>
        <v>0</v>
      </c>
      <c r="J104" s="62"/>
      <c r="K104" s="63"/>
      <c r="L104" s="63"/>
      <c r="M104" s="64"/>
      <c r="N104" s="69"/>
      <c r="O104" s="29">
        <f t="shared" si="10"/>
        <v>0</v>
      </c>
      <c r="P104" s="30">
        <f t="shared" si="11"/>
        <v>0</v>
      </c>
      <c r="Q104" s="30"/>
      <c r="R104" s="30"/>
      <c r="S104" s="30"/>
      <c r="T104" s="126"/>
    </row>
    <row r="105" spans="1:20" ht="12.75" hidden="1" thickBot="1" x14ac:dyDescent="0.25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75"/>
      <c r="G105" s="59">
        <f>ΣΥΝΟΛΑ!X105</f>
        <v>0</v>
      </c>
      <c r="H105" s="125">
        <f>ΣΥΝΟΛΑ!AC105</f>
        <v>0</v>
      </c>
      <c r="I105" s="61">
        <f t="shared" si="9"/>
        <v>0</v>
      </c>
      <c r="J105" s="62"/>
      <c r="K105" s="63"/>
      <c r="L105" s="63"/>
      <c r="M105" s="64"/>
      <c r="N105" s="69"/>
      <c r="O105" s="29">
        <f t="shared" si="10"/>
        <v>0</v>
      </c>
      <c r="P105" s="30">
        <f t="shared" si="11"/>
        <v>0</v>
      </c>
      <c r="Q105" s="30"/>
      <c r="R105" s="30"/>
      <c r="S105" s="30"/>
      <c r="T105" s="126"/>
    </row>
    <row r="106" spans="1:20" ht="12.75" hidden="1" thickBot="1" x14ac:dyDescent="0.25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75"/>
      <c r="G106" s="59">
        <f>ΣΥΝΟΛΑ!X106</f>
        <v>0</v>
      </c>
      <c r="H106" s="125">
        <f>ΣΥΝΟΛΑ!AC106</f>
        <v>0</v>
      </c>
      <c r="I106" s="61">
        <f t="shared" si="9"/>
        <v>0</v>
      </c>
      <c r="J106" s="62"/>
      <c r="K106" s="63"/>
      <c r="L106" s="63"/>
      <c r="M106" s="64"/>
      <c r="N106" s="69"/>
      <c r="O106" s="29">
        <f t="shared" si="10"/>
        <v>0</v>
      </c>
      <c r="P106" s="30">
        <f t="shared" si="11"/>
        <v>0</v>
      </c>
      <c r="Q106" s="30"/>
      <c r="R106" s="30"/>
      <c r="S106" s="30"/>
      <c r="T106" s="126"/>
    </row>
    <row r="107" spans="1:20" ht="12.75" hidden="1" thickBot="1" x14ac:dyDescent="0.25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75"/>
      <c r="G107" s="59">
        <f>ΣΥΝΟΛΑ!X107</f>
        <v>0</v>
      </c>
      <c r="H107" s="125">
        <f>ΣΥΝΟΛΑ!AC107</f>
        <v>0</v>
      </c>
      <c r="I107" s="61">
        <f t="shared" si="9"/>
        <v>0</v>
      </c>
      <c r="J107" s="62"/>
      <c r="K107" s="63"/>
      <c r="L107" s="63"/>
      <c r="M107" s="64"/>
      <c r="N107" s="69"/>
      <c r="O107" s="29">
        <f t="shared" si="10"/>
        <v>0</v>
      </c>
      <c r="P107" s="30">
        <f t="shared" si="11"/>
        <v>0</v>
      </c>
      <c r="Q107" s="30"/>
      <c r="R107" s="30"/>
      <c r="S107" s="30"/>
      <c r="T107" s="126"/>
    </row>
    <row r="108" spans="1:20" ht="12.75" thickBot="1" x14ac:dyDescent="0.25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75"/>
      <c r="G108" s="59">
        <f>ΣΥΝΟΛΑ!X108</f>
        <v>7</v>
      </c>
      <c r="H108" s="125">
        <f>ΣΥΝΟΛΑ!AC108</f>
        <v>0</v>
      </c>
      <c r="I108" s="61">
        <f t="shared" si="9"/>
        <v>0</v>
      </c>
      <c r="J108" s="62"/>
      <c r="K108" s="63"/>
      <c r="L108" s="63"/>
      <c r="M108" s="64"/>
      <c r="N108" s="69"/>
      <c r="O108" s="29">
        <f t="shared" si="10"/>
        <v>0</v>
      </c>
      <c r="P108" s="30">
        <f t="shared" si="11"/>
        <v>0</v>
      </c>
      <c r="Q108" s="30"/>
      <c r="R108" s="30"/>
      <c r="S108" s="30"/>
      <c r="T108" s="126"/>
    </row>
    <row r="109" spans="1:20" ht="12.75" hidden="1" thickBot="1" x14ac:dyDescent="0.25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75"/>
      <c r="G109" s="59">
        <f>ΣΥΝΟΛΑ!X109</f>
        <v>0</v>
      </c>
      <c r="H109" s="125">
        <f>ΣΥΝΟΛΑ!AC109</f>
        <v>0</v>
      </c>
      <c r="I109" s="61">
        <f t="shared" si="9"/>
        <v>0</v>
      </c>
      <c r="J109" s="62"/>
      <c r="K109" s="63"/>
      <c r="L109" s="63"/>
      <c r="M109" s="64"/>
      <c r="N109" s="69"/>
      <c r="O109" s="29">
        <f t="shared" si="10"/>
        <v>0</v>
      </c>
      <c r="P109" s="30">
        <f t="shared" si="11"/>
        <v>0</v>
      </c>
      <c r="Q109" s="30"/>
      <c r="R109" s="30"/>
      <c r="S109" s="30"/>
      <c r="T109" s="126"/>
    </row>
    <row r="110" spans="1:20" ht="12.75" hidden="1" thickBot="1" x14ac:dyDescent="0.25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75"/>
      <c r="G110" s="59">
        <f>ΣΥΝΟΛΑ!X110</f>
        <v>0</v>
      </c>
      <c r="H110" s="125">
        <f>ΣΥΝΟΛΑ!AC110</f>
        <v>0</v>
      </c>
      <c r="I110" s="61">
        <f t="shared" si="9"/>
        <v>0</v>
      </c>
      <c r="J110" s="62"/>
      <c r="K110" s="63"/>
      <c r="L110" s="63"/>
      <c r="M110" s="64"/>
      <c r="N110" s="69"/>
      <c r="O110" s="29">
        <f t="shared" si="10"/>
        <v>0</v>
      </c>
      <c r="P110" s="30">
        <f t="shared" si="11"/>
        <v>0</v>
      </c>
      <c r="Q110" s="30"/>
      <c r="R110" s="30"/>
      <c r="S110" s="30"/>
      <c r="T110" s="126"/>
    </row>
    <row r="111" spans="1:20" ht="12.75" hidden="1" thickBot="1" x14ac:dyDescent="0.25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75"/>
      <c r="G111" s="59">
        <f>ΣΥΝΟΛΑ!X111</f>
        <v>0</v>
      </c>
      <c r="H111" s="125">
        <f>ΣΥΝΟΛΑ!AC111</f>
        <v>0</v>
      </c>
      <c r="I111" s="61">
        <f t="shared" si="9"/>
        <v>0</v>
      </c>
      <c r="J111" s="62"/>
      <c r="K111" s="63"/>
      <c r="L111" s="63"/>
      <c r="M111" s="64"/>
      <c r="N111" s="69"/>
      <c r="O111" s="29">
        <f t="shared" si="10"/>
        <v>0</v>
      </c>
      <c r="P111" s="30">
        <f t="shared" si="11"/>
        <v>0</v>
      </c>
      <c r="Q111" s="30"/>
      <c r="R111" s="30"/>
      <c r="S111" s="30"/>
      <c r="T111" s="126"/>
    </row>
    <row r="112" spans="1:20" ht="24.75" hidden="1" thickBot="1" x14ac:dyDescent="0.25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75"/>
      <c r="G112" s="59">
        <f>ΣΥΝΟΛΑ!X112</f>
        <v>0</v>
      </c>
      <c r="H112" s="125">
        <f>ΣΥΝΟΛΑ!AC112</f>
        <v>0</v>
      </c>
      <c r="I112" s="61">
        <f t="shared" si="9"/>
        <v>0</v>
      </c>
      <c r="J112" s="62"/>
      <c r="K112" s="63"/>
      <c r="L112" s="63"/>
      <c r="M112" s="63"/>
      <c r="N112" s="69"/>
      <c r="O112" s="29">
        <f t="shared" si="10"/>
        <v>0</v>
      </c>
      <c r="P112" s="30">
        <f t="shared" si="11"/>
        <v>0</v>
      </c>
      <c r="Q112" s="30"/>
      <c r="R112" s="30"/>
      <c r="S112" s="30"/>
      <c r="T112" s="126"/>
    </row>
    <row r="113" spans="1:20" ht="12.75" hidden="1" thickBot="1" x14ac:dyDescent="0.25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75"/>
      <c r="G113" s="59">
        <f>ΣΥΝΟΛΑ!X113</f>
        <v>0</v>
      </c>
      <c r="H113" s="125">
        <f>ΣΥΝΟΛΑ!AC113</f>
        <v>0</v>
      </c>
      <c r="I113" s="61">
        <f t="shared" si="9"/>
        <v>0</v>
      </c>
      <c r="J113" s="62"/>
      <c r="K113" s="63"/>
      <c r="L113" s="63"/>
      <c r="M113" s="64"/>
      <c r="N113" s="69"/>
      <c r="O113" s="29">
        <f t="shared" si="10"/>
        <v>0</v>
      </c>
      <c r="P113" s="30">
        <f t="shared" si="11"/>
        <v>0</v>
      </c>
      <c r="Q113" s="30"/>
      <c r="R113" s="30"/>
      <c r="S113" s="30"/>
      <c r="T113" s="126"/>
    </row>
    <row r="114" spans="1:20" ht="12.75" hidden="1" thickBot="1" x14ac:dyDescent="0.25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75"/>
      <c r="G114" s="59">
        <f>ΣΥΝΟΛΑ!X114</f>
        <v>0</v>
      </c>
      <c r="H114" s="125">
        <f>ΣΥΝΟΛΑ!AC114</f>
        <v>0</v>
      </c>
      <c r="I114" s="61">
        <f t="shared" si="9"/>
        <v>0</v>
      </c>
      <c r="J114" s="62"/>
      <c r="K114" s="63"/>
      <c r="L114" s="63"/>
      <c r="M114" s="64"/>
      <c r="N114" s="69"/>
      <c r="O114" s="29">
        <f t="shared" si="10"/>
        <v>0</v>
      </c>
      <c r="P114" s="30">
        <f t="shared" si="11"/>
        <v>0</v>
      </c>
      <c r="Q114" s="30"/>
      <c r="R114" s="30"/>
      <c r="S114" s="30"/>
      <c r="T114" s="126"/>
    </row>
    <row r="115" spans="1:20" ht="24.75" hidden="1" thickBot="1" x14ac:dyDescent="0.25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75"/>
      <c r="G115" s="59">
        <f>ΣΥΝΟΛΑ!X115</f>
        <v>0</v>
      </c>
      <c r="H115" s="125">
        <f>ΣΥΝΟΛΑ!AC115</f>
        <v>0</v>
      </c>
      <c r="I115" s="61">
        <f t="shared" si="9"/>
        <v>0</v>
      </c>
      <c r="J115" s="62"/>
      <c r="K115" s="63"/>
      <c r="L115" s="63"/>
      <c r="M115" s="64"/>
      <c r="N115" s="69"/>
      <c r="O115" s="29">
        <f t="shared" si="10"/>
        <v>0</v>
      </c>
      <c r="P115" s="30">
        <f t="shared" si="11"/>
        <v>0</v>
      </c>
      <c r="Q115" s="30"/>
      <c r="R115" s="30"/>
      <c r="S115" s="30"/>
      <c r="T115" s="126"/>
    </row>
    <row r="116" spans="1:20" ht="12.75" hidden="1" thickBot="1" x14ac:dyDescent="0.25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75"/>
      <c r="G116" s="59">
        <f>ΣΥΝΟΛΑ!X116</f>
        <v>0</v>
      </c>
      <c r="H116" s="125">
        <f>ΣΥΝΟΛΑ!AC116</f>
        <v>0</v>
      </c>
      <c r="I116" s="61">
        <f t="shared" si="9"/>
        <v>0</v>
      </c>
      <c r="J116" s="62"/>
      <c r="K116" s="63"/>
      <c r="L116" s="63"/>
      <c r="M116" s="64"/>
      <c r="N116" s="69"/>
      <c r="O116" s="29">
        <f t="shared" si="10"/>
        <v>0</v>
      </c>
      <c r="P116" s="30">
        <f t="shared" si="11"/>
        <v>0</v>
      </c>
      <c r="Q116" s="30"/>
      <c r="R116" s="30"/>
      <c r="S116" s="30"/>
      <c r="T116" s="126"/>
    </row>
    <row r="117" spans="1:20" ht="24.75" hidden="1" thickBot="1" x14ac:dyDescent="0.25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75"/>
      <c r="G117" s="59">
        <f>ΣΥΝΟΛΑ!X117</f>
        <v>0</v>
      </c>
      <c r="H117" s="125">
        <f>ΣΥΝΟΛΑ!AC117</f>
        <v>0</v>
      </c>
      <c r="I117" s="61">
        <f t="shared" si="9"/>
        <v>0</v>
      </c>
      <c r="J117" s="62"/>
      <c r="K117" s="63"/>
      <c r="L117" s="63"/>
      <c r="M117" s="64"/>
      <c r="N117" s="69"/>
      <c r="O117" s="29">
        <f t="shared" si="10"/>
        <v>0</v>
      </c>
      <c r="P117" s="30">
        <f t="shared" si="11"/>
        <v>0</v>
      </c>
      <c r="Q117" s="30"/>
      <c r="R117" s="30"/>
      <c r="S117" s="30"/>
      <c r="T117" s="126"/>
    </row>
    <row r="118" spans="1:20" ht="24.75" hidden="1" thickBot="1" x14ac:dyDescent="0.25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75"/>
      <c r="G118" s="59">
        <f>ΣΥΝΟΛΑ!X118</f>
        <v>0</v>
      </c>
      <c r="H118" s="125">
        <f>ΣΥΝΟΛΑ!AC118</f>
        <v>0</v>
      </c>
      <c r="I118" s="61">
        <f t="shared" si="9"/>
        <v>0</v>
      </c>
      <c r="J118" s="62"/>
      <c r="K118" s="63"/>
      <c r="L118" s="63"/>
      <c r="M118" s="64"/>
      <c r="N118" s="69"/>
      <c r="O118" s="29">
        <f t="shared" si="10"/>
        <v>0</v>
      </c>
      <c r="P118" s="30">
        <f t="shared" si="11"/>
        <v>0</v>
      </c>
      <c r="Q118" s="30"/>
      <c r="R118" s="30"/>
      <c r="S118" s="30"/>
      <c r="T118" s="126"/>
    </row>
    <row r="119" spans="1:20" ht="24.75" thickBot="1" x14ac:dyDescent="0.25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75"/>
      <c r="G119" s="59">
        <f>ΣΥΝΟΛΑ!X119</f>
        <v>14</v>
      </c>
      <c r="H119" s="125">
        <f>ΣΥΝΟΛΑ!AC119</f>
        <v>0</v>
      </c>
      <c r="I119" s="61">
        <f t="shared" si="9"/>
        <v>0</v>
      </c>
      <c r="J119" s="62"/>
      <c r="K119" s="63"/>
      <c r="L119" s="63"/>
      <c r="M119" s="64"/>
      <c r="N119" s="69"/>
      <c r="O119" s="29">
        <f t="shared" si="10"/>
        <v>0</v>
      </c>
      <c r="P119" s="30">
        <f t="shared" si="11"/>
        <v>0</v>
      </c>
      <c r="Q119" s="30"/>
      <c r="R119" s="30"/>
      <c r="S119" s="30"/>
      <c r="T119" s="128"/>
    </row>
    <row r="120" spans="1:20" ht="12.75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75"/>
      <c r="G120" s="59">
        <f>ΣΥΝΟΛΑ!X120</f>
        <v>35</v>
      </c>
      <c r="H120" s="125">
        <f>ΣΥΝΟΛΑ!AC120</f>
        <v>0</v>
      </c>
      <c r="I120" s="61">
        <f t="shared" si="9"/>
        <v>0</v>
      </c>
      <c r="J120" s="62"/>
      <c r="K120" s="63"/>
      <c r="L120" s="63"/>
      <c r="M120" s="64"/>
      <c r="N120" s="69"/>
      <c r="O120" s="29">
        <f t="shared" si="10"/>
        <v>0</v>
      </c>
      <c r="P120" s="30">
        <f t="shared" si="11"/>
        <v>0</v>
      </c>
      <c r="Q120" s="30"/>
      <c r="R120" s="30"/>
      <c r="S120" s="30"/>
      <c r="T120" s="128"/>
    </row>
    <row r="121" spans="1:20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75"/>
      <c r="G121" s="59">
        <f>ΣΥΝΟΛΑ!X121</f>
        <v>0</v>
      </c>
      <c r="H121" s="125">
        <f>ΣΥΝΟΛΑ!AC121</f>
        <v>0</v>
      </c>
      <c r="I121" s="61">
        <f t="shared" si="9"/>
        <v>0</v>
      </c>
      <c r="J121" s="62"/>
      <c r="K121" s="63"/>
      <c r="L121" s="63"/>
      <c r="M121" s="64"/>
      <c r="N121" s="69"/>
      <c r="O121" s="29">
        <f t="shared" si="10"/>
        <v>0</v>
      </c>
      <c r="P121" s="30">
        <f t="shared" si="11"/>
        <v>0</v>
      </c>
      <c r="Q121" s="30"/>
      <c r="R121" s="30"/>
      <c r="S121" s="30"/>
      <c r="T121" s="126"/>
    </row>
    <row r="122" spans="1:20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75"/>
      <c r="G122" s="134">
        <f>ΣΥΝΟΛΑ!X122</f>
        <v>0</v>
      </c>
      <c r="H122" s="136">
        <f>ΣΥΝΟΛΑ!AC122</f>
        <v>0</v>
      </c>
      <c r="I122" s="137">
        <f t="shared" si="9"/>
        <v>0</v>
      </c>
      <c r="J122" s="138"/>
      <c r="K122" s="77"/>
      <c r="L122" s="77"/>
      <c r="M122" s="64"/>
      <c r="N122" s="69"/>
      <c r="O122" s="29">
        <f t="shared" si="10"/>
        <v>0</v>
      </c>
      <c r="P122" s="30">
        <f t="shared" si="11"/>
        <v>0</v>
      </c>
      <c r="Q122" s="30"/>
      <c r="R122" s="30"/>
      <c r="S122" s="30"/>
      <c r="T122" s="126"/>
    </row>
    <row r="123" spans="1:20" ht="24.75" thickBot="1" x14ac:dyDescent="0.25">
      <c r="A123" s="214"/>
      <c r="B123" s="215"/>
      <c r="C123" s="216"/>
      <c r="D123" s="216"/>
      <c r="E123" s="216"/>
      <c r="F123" s="224"/>
      <c r="G123" s="169" t="s">
        <v>138</v>
      </c>
      <c r="H123" s="172" t="s">
        <v>138</v>
      </c>
      <c r="I123" s="173" t="s">
        <v>138</v>
      </c>
      <c r="J123" s="42" t="s">
        <v>413</v>
      </c>
      <c r="K123" s="42" t="s">
        <v>174</v>
      </c>
      <c r="L123" s="42" t="s">
        <v>205</v>
      </c>
      <c r="M123" s="42" t="s">
        <v>143</v>
      </c>
      <c r="N123" s="70"/>
      <c r="O123" s="29"/>
      <c r="P123" s="30">
        <f t="shared" si="11"/>
        <v>0</v>
      </c>
      <c r="Q123" s="30">
        <f>SUM(P82:P122)</f>
        <v>0</v>
      </c>
      <c r="R123" s="30"/>
      <c r="S123" s="30"/>
      <c r="T123" s="17"/>
    </row>
    <row r="124" spans="1:20" ht="22.5" customHeight="1" thickBot="1" x14ac:dyDescent="0.25">
      <c r="A124" s="217"/>
      <c r="B124" s="167"/>
      <c r="C124" s="170"/>
      <c r="D124" s="170"/>
      <c r="E124" s="170"/>
      <c r="F124" s="224"/>
      <c r="G124" s="170" t="s">
        <v>138</v>
      </c>
      <c r="H124" s="175" t="s">
        <v>138</v>
      </c>
      <c r="I124" s="176" t="s">
        <v>138</v>
      </c>
      <c r="J124" s="79">
        <f>SUM(G82:G122)</f>
        <v>119</v>
      </c>
      <c r="K124" s="80">
        <f>SUM(I82:I122)</f>
        <v>0</v>
      </c>
      <c r="L124" s="80">
        <f>ROUND(K124*9%,2)</f>
        <v>0</v>
      </c>
      <c r="M124" s="80">
        <f>SUBTOTAL(9,K124:L124)</f>
        <v>0</v>
      </c>
      <c r="N124" s="70"/>
      <c r="O124" s="29"/>
      <c r="P124" s="30">
        <f t="shared" ref="P124:P151" si="12">SUM(O124:O124)</f>
        <v>0</v>
      </c>
      <c r="Q124" s="30"/>
      <c r="R124" s="30"/>
      <c r="S124" s="30"/>
      <c r="T124" s="17"/>
    </row>
    <row r="125" spans="1:20" ht="12.75" hidden="1" thickBot="1" x14ac:dyDescent="0.25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75"/>
      <c r="G125" s="59">
        <f>ΣΥΝΟΛΑ!X125</f>
        <v>0</v>
      </c>
      <c r="H125" s="125">
        <f>ΣΥΝΟΛΑ!AC125</f>
        <v>0</v>
      </c>
      <c r="I125" s="61">
        <f t="shared" si="9"/>
        <v>0</v>
      </c>
      <c r="J125" s="62"/>
      <c r="K125" s="63"/>
      <c r="L125" s="63"/>
      <c r="M125" s="64"/>
      <c r="N125" s="69"/>
      <c r="O125" s="29">
        <f t="shared" ref="O125:O160" si="13">(F125*H125)+ROUND(F125*H125*17%,2)</f>
        <v>0</v>
      </c>
      <c r="P125" s="30">
        <f t="shared" si="12"/>
        <v>0</v>
      </c>
      <c r="Q125" s="30"/>
      <c r="R125" s="30"/>
      <c r="S125" s="30"/>
      <c r="T125" s="126"/>
    </row>
    <row r="126" spans="1:20" ht="24.75" hidden="1" thickBot="1" x14ac:dyDescent="0.25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75"/>
      <c r="G126" s="59">
        <f>ΣΥΝΟΛΑ!X126</f>
        <v>0</v>
      </c>
      <c r="H126" s="125">
        <f>ΣΥΝΟΛΑ!AC126</f>
        <v>0</v>
      </c>
      <c r="I126" s="61">
        <f t="shared" si="9"/>
        <v>0</v>
      </c>
      <c r="J126" s="62"/>
      <c r="K126" s="63"/>
      <c r="L126" s="63"/>
      <c r="M126" s="64"/>
      <c r="N126" s="69"/>
      <c r="O126" s="29">
        <f t="shared" si="13"/>
        <v>0</v>
      </c>
      <c r="P126" s="30">
        <f t="shared" si="12"/>
        <v>0</v>
      </c>
      <c r="Q126" s="30"/>
      <c r="R126" s="30"/>
      <c r="S126" s="30"/>
      <c r="T126" s="126"/>
    </row>
    <row r="127" spans="1:20" ht="12.75" hidden="1" thickBot="1" x14ac:dyDescent="0.25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75"/>
      <c r="G127" s="59">
        <f>ΣΥΝΟΛΑ!X127</f>
        <v>0</v>
      </c>
      <c r="H127" s="125">
        <f>ΣΥΝΟΛΑ!AC127</f>
        <v>0</v>
      </c>
      <c r="I127" s="61">
        <f t="shared" si="9"/>
        <v>0</v>
      </c>
      <c r="J127" s="62"/>
      <c r="K127" s="63"/>
      <c r="L127" s="63"/>
      <c r="M127" s="64"/>
      <c r="N127" s="69"/>
      <c r="O127" s="29">
        <f t="shared" si="13"/>
        <v>0</v>
      </c>
      <c r="P127" s="30">
        <f t="shared" si="12"/>
        <v>0</v>
      </c>
      <c r="Q127" s="30"/>
      <c r="R127" s="30"/>
      <c r="S127" s="30"/>
      <c r="T127" s="126"/>
    </row>
    <row r="128" spans="1:20" ht="24.75" hidden="1" thickBot="1" x14ac:dyDescent="0.25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75"/>
      <c r="G128" s="59">
        <f>ΣΥΝΟΛΑ!X128</f>
        <v>0</v>
      </c>
      <c r="H128" s="125">
        <f>ΣΥΝΟΛΑ!AC128</f>
        <v>0</v>
      </c>
      <c r="I128" s="61">
        <f t="shared" si="9"/>
        <v>0</v>
      </c>
      <c r="J128" s="62"/>
      <c r="K128" s="63"/>
      <c r="L128" s="63"/>
      <c r="M128" s="63"/>
      <c r="N128" s="69"/>
      <c r="O128" s="29">
        <f t="shared" si="13"/>
        <v>0</v>
      </c>
      <c r="P128" s="30">
        <f t="shared" si="12"/>
        <v>0</v>
      </c>
      <c r="Q128" s="30"/>
      <c r="R128" s="30"/>
      <c r="S128" s="30"/>
      <c r="T128" s="126"/>
    </row>
    <row r="129" spans="1:20" ht="12.75" hidden="1" thickBot="1" x14ac:dyDescent="0.25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75"/>
      <c r="G129" s="59">
        <f>ΣΥΝΟΛΑ!X129</f>
        <v>0</v>
      </c>
      <c r="H129" s="125">
        <f>ΣΥΝΟΛΑ!AC129</f>
        <v>0</v>
      </c>
      <c r="I129" s="61">
        <f t="shared" si="9"/>
        <v>0</v>
      </c>
      <c r="J129" s="62"/>
      <c r="K129" s="63"/>
      <c r="L129" s="63"/>
      <c r="M129" s="64"/>
      <c r="N129" s="69"/>
      <c r="O129" s="29">
        <f t="shared" si="13"/>
        <v>0</v>
      </c>
      <c r="P129" s="30">
        <f t="shared" si="12"/>
        <v>0</v>
      </c>
      <c r="Q129" s="30"/>
      <c r="R129" s="30"/>
      <c r="S129" s="30"/>
      <c r="T129" s="126"/>
    </row>
    <row r="130" spans="1:20" ht="24.75" thickBot="1" x14ac:dyDescent="0.25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75"/>
      <c r="G130" s="59">
        <f>ΣΥΝΟΛΑ!X130</f>
        <v>20</v>
      </c>
      <c r="H130" s="125">
        <f>ΣΥΝΟΛΑ!AC130</f>
        <v>0</v>
      </c>
      <c r="I130" s="61">
        <f t="shared" si="9"/>
        <v>0</v>
      </c>
      <c r="J130" s="62"/>
      <c r="K130" s="63"/>
      <c r="L130" s="63"/>
      <c r="M130" s="64"/>
      <c r="N130" s="69"/>
      <c r="O130" s="29">
        <f t="shared" si="13"/>
        <v>0</v>
      </c>
      <c r="P130" s="30">
        <f t="shared" si="12"/>
        <v>0</v>
      </c>
      <c r="Q130" s="30"/>
      <c r="R130" s="30"/>
      <c r="S130" s="30"/>
      <c r="T130" s="126"/>
    </row>
    <row r="131" spans="1:20" ht="12.75" thickBot="1" x14ac:dyDescent="0.25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75"/>
      <c r="G131" s="59">
        <f>ΣΥΝΟΛΑ!X131</f>
        <v>7</v>
      </c>
      <c r="H131" s="125">
        <f>ΣΥΝΟΛΑ!AC131</f>
        <v>0</v>
      </c>
      <c r="I131" s="61">
        <f t="shared" si="9"/>
        <v>0</v>
      </c>
      <c r="J131" s="62"/>
      <c r="K131" s="63"/>
      <c r="L131" s="63"/>
      <c r="M131" s="64"/>
      <c r="N131" s="69"/>
      <c r="O131" s="29">
        <f t="shared" si="13"/>
        <v>0</v>
      </c>
      <c r="P131" s="30">
        <f t="shared" si="12"/>
        <v>0</v>
      </c>
      <c r="Q131" s="30"/>
      <c r="R131" s="30"/>
      <c r="S131" s="30"/>
      <c r="T131" s="126"/>
    </row>
    <row r="132" spans="1:20" ht="12.75" thickBot="1" x14ac:dyDescent="0.25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75"/>
      <c r="G132" s="59">
        <f>ΣΥΝΟΛΑ!X132</f>
        <v>7</v>
      </c>
      <c r="H132" s="125">
        <f>ΣΥΝΟΛΑ!AC132</f>
        <v>0</v>
      </c>
      <c r="I132" s="61">
        <f t="shared" si="9"/>
        <v>0</v>
      </c>
      <c r="J132" s="62"/>
      <c r="K132" s="63"/>
      <c r="L132" s="63"/>
      <c r="M132" s="64"/>
      <c r="N132" s="69"/>
      <c r="O132" s="29">
        <f t="shared" si="13"/>
        <v>0</v>
      </c>
      <c r="P132" s="30">
        <f t="shared" si="12"/>
        <v>0</v>
      </c>
      <c r="Q132" s="30"/>
      <c r="R132" s="30"/>
      <c r="S132" s="30"/>
      <c r="T132" s="126"/>
    </row>
    <row r="133" spans="1:20" ht="12.75" hidden="1" thickBot="1" x14ac:dyDescent="0.25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75"/>
      <c r="G133" s="59">
        <f>ΣΥΝΟΛΑ!X133</f>
        <v>0</v>
      </c>
      <c r="H133" s="125">
        <f>ΣΥΝΟΛΑ!AC133</f>
        <v>0</v>
      </c>
      <c r="I133" s="61">
        <f t="shared" si="9"/>
        <v>0</v>
      </c>
      <c r="J133" s="62"/>
      <c r="K133" s="63"/>
      <c r="L133" s="63"/>
      <c r="M133" s="64"/>
      <c r="N133" s="69"/>
      <c r="O133" s="29">
        <f t="shared" si="13"/>
        <v>0</v>
      </c>
      <c r="P133" s="30">
        <f t="shared" si="12"/>
        <v>0</v>
      </c>
      <c r="Q133" s="30"/>
      <c r="R133" s="30"/>
      <c r="S133" s="30"/>
      <c r="T133" s="126"/>
    </row>
    <row r="134" spans="1:20" ht="36.75" thickBot="1" x14ac:dyDescent="0.25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75"/>
      <c r="G134" s="59">
        <f>ΣΥΝΟΛΑ!X134</f>
        <v>7</v>
      </c>
      <c r="H134" s="125">
        <f>ΣΥΝΟΛΑ!AC134</f>
        <v>0</v>
      </c>
      <c r="I134" s="61">
        <f t="shared" si="9"/>
        <v>0</v>
      </c>
      <c r="J134" s="62"/>
      <c r="K134" s="63"/>
      <c r="L134" s="63"/>
      <c r="M134" s="64"/>
      <c r="N134" s="69"/>
      <c r="O134" s="29">
        <f t="shared" si="13"/>
        <v>0</v>
      </c>
      <c r="P134" s="30">
        <f t="shared" si="12"/>
        <v>0</v>
      </c>
      <c r="Q134" s="30"/>
      <c r="R134" s="30"/>
      <c r="S134" s="30"/>
      <c r="T134" s="126"/>
    </row>
    <row r="135" spans="1:20" ht="12.75" hidden="1" thickBot="1" x14ac:dyDescent="0.25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75"/>
      <c r="G135" s="59">
        <f>ΣΥΝΟΛΑ!X135</f>
        <v>0</v>
      </c>
      <c r="H135" s="125">
        <f>ΣΥΝΟΛΑ!AC135</f>
        <v>0</v>
      </c>
      <c r="I135" s="61">
        <f t="shared" si="9"/>
        <v>0</v>
      </c>
      <c r="J135" s="62"/>
      <c r="K135" s="63"/>
      <c r="L135" s="63"/>
      <c r="M135" s="64"/>
      <c r="N135" s="69"/>
      <c r="O135" s="29">
        <f t="shared" si="13"/>
        <v>0</v>
      </c>
      <c r="P135" s="30">
        <f t="shared" si="12"/>
        <v>0</v>
      </c>
      <c r="Q135" s="30"/>
      <c r="R135" s="30"/>
      <c r="S135" s="30"/>
      <c r="T135" s="126"/>
    </row>
    <row r="136" spans="1:20" ht="12.75" thickBot="1" x14ac:dyDescent="0.25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75"/>
      <c r="G136" s="59">
        <f>ΣΥΝΟΛΑ!X136</f>
        <v>10</v>
      </c>
      <c r="H136" s="125">
        <f>ΣΥΝΟΛΑ!AC136</f>
        <v>0</v>
      </c>
      <c r="I136" s="61">
        <f t="shared" si="9"/>
        <v>0</v>
      </c>
      <c r="J136" s="62"/>
      <c r="K136" s="63"/>
      <c r="L136" s="63"/>
      <c r="M136" s="64"/>
      <c r="N136" s="69"/>
      <c r="O136" s="29">
        <f t="shared" si="13"/>
        <v>0</v>
      </c>
      <c r="P136" s="30">
        <f t="shared" si="12"/>
        <v>0</v>
      </c>
      <c r="Q136" s="30"/>
      <c r="R136" s="30"/>
      <c r="S136" s="30"/>
      <c r="T136" s="126"/>
    </row>
    <row r="137" spans="1:20" ht="24.75" thickBot="1" x14ac:dyDescent="0.25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75"/>
      <c r="G137" s="59">
        <f>ΣΥΝΟΛΑ!X137</f>
        <v>5</v>
      </c>
      <c r="H137" s="125">
        <f>ΣΥΝΟΛΑ!AC137</f>
        <v>0</v>
      </c>
      <c r="I137" s="61">
        <f t="shared" si="9"/>
        <v>0</v>
      </c>
      <c r="J137" s="62"/>
      <c r="K137" s="63"/>
      <c r="L137" s="63"/>
      <c r="M137" s="64"/>
      <c r="N137" s="69"/>
      <c r="O137" s="29">
        <f t="shared" si="13"/>
        <v>0</v>
      </c>
      <c r="P137" s="30">
        <f t="shared" si="12"/>
        <v>0</v>
      </c>
      <c r="Q137" s="30"/>
      <c r="R137" s="30"/>
      <c r="S137" s="30"/>
      <c r="T137" s="126"/>
    </row>
    <row r="138" spans="1:20" ht="12.75" hidden="1" thickBot="1" x14ac:dyDescent="0.25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75"/>
      <c r="G138" s="59">
        <f>ΣΥΝΟΛΑ!X138</f>
        <v>0</v>
      </c>
      <c r="H138" s="125">
        <f>ΣΥΝΟΛΑ!AC138</f>
        <v>0</v>
      </c>
      <c r="I138" s="61">
        <f t="shared" si="9"/>
        <v>0</v>
      </c>
      <c r="J138" s="62"/>
      <c r="K138" s="63"/>
      <c r="L138" s="63"/>
      <c r="M138" s="64"/>
      <c r="N138" s="69"/>
      <c r="O138" s="29">
        <f t="shared" si="13"/>
        <v>0</v>
      </c>
      <c r="P138" s="30">
        <f t="shared" si="12"/>
        <v>0</v>
      </c>
      <c r="Q138" s="30"/>
      <c r="R138" s="30"/>
      <c r="S138" s="30"/>
      <c r="T138" s="126"/>
    </row>
    <row r="139" spans="1:20" ht="24.75" hidden="1" thickBot="1" x14ac:dyDescent="0.25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75"/>
      <c r="G139" s="59">
        <f>ΣΥΝΟΛΑ!X139</f>
        <v>0</v>
      </c>
      <c r="H139" s="125">
        <f>ΣΥΝΟΛΑ!AC139</f>
        <v>0</v>
      </c>
      <c r="I139" s="61">
        <f t="shared" si="9"/>
        <v>0</v>
      </c>
      <c r="J139" s="62"/>
      <c r="K139" s="63"/>
      <c r="L139" s="63"/>
      <c r="M139" s="64"/>
      <c r="N139" s="69"/>
      <c r="O139" s="29">
        <f t="shared" si="13"/>
        <v>0</v>
      </c>
      <c r="P139" s="30">
        <f t="shared" si="12"/>
        <v>0</v>
      </c>
      <c r="Q139" s="30"/>
      <c r="R139" s="30"/>
      <c r="S139" s="30"/>
      <c r="T139" s="126"/>
    </row>
    <row r="140" spans="1:20" ht="12.75" hidden="1" thickBot="1" x14ac:dyDescent="0.25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75"/>
      <c r="G140" s="59">
        <f>ΣΥΝΟΛΑ!X140</f>
        <v>0</v>
      </c>
      <c r="H140" s="125">
        <f>ΣΥΝΟΛΑ!AC140</f>
        <v>0</v>
      </c>
      <c r="I140" s="61">
        <f t="shared" ref="I140:I160" si="14">ROUND(G140*H140,2)</f>
        <v>0</v>
      </c>
      <c r="J140" s="62"/>
      <c r="K140" s="63"/>
      <c r="L140" s="63"/>
      <c r="M140" s="64"/>
      <c r="N140" s="69"/>
      <c r="O140" s="29">
        <f t="shared" si="13"/>
        <v>0</v>
      </c>
      <c r="P140" s="30">
        <f t="shared" si="12"/>
        <v>0</v>
      </c>
      <c r="Q140" s="30"/>
      <c r="R140" s="30"/>
      <c r="S140" s="30"/>
      <c r="T140" s="126"/>
    </row>
    <row r="141" spans="1:20" ht="12.75" hidden="1" thickBot="1" x14ac:dyDescent="0.25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75"/>
      <c r="G141" s="59">
        <f>ΣΥΝΟΛΑ!X141</f>
        <v>0</v>
      </c>
      <c r="H141" s="125">
        <f>ΣΥΝΟΛΑ!AC141</f>
        <v>0</v>
      </c>
      <c r="I141" s="61">
        <f t="shared" si="14"/>
        <v>0</v>
      </c>
      <c r="J141" s="62"/>
      <c r="K141" s="63"/>
      <c r="L141" s="63"/>
      <c r="M141" s="64"/>
      <c r="N141" s="69"/>
      <c r="O141" s="29">
        <f t="shared" si="13"/>
        <v>0</v>
      </c>
      <c r="P141" s="30">
        <f t="shared" si="12"/>
        <v>0</v>
      </c>
      <c r="Q141" s="30"/>
      <c r="R141" s="30"/>
      <c r="S141" s="30"/>
      <c r="T141" s="126"/>
    </row>
    <row r="142" spans="1:20" ht="12.75" hidden="1" thickBot="1" x14ac:dyDescent="0.25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75"/>
      <c r="G142" s="59">
        <f>ΣΥΝΟΛΑ!X142</f>
        <v>0</v>
      </c>
      <c r="H142" s="125">
        <f>ΣΥΝΟΛΑ!AC142</f>
        <v>0</v>
      </c>
      <c r="I142" s="61">
        <f t="shared" si="14"/>
        <v>0</v>
      </c>
      <c r="J142" s="62"/>
      <c r="K142" s="63"/>
      <c r="L142" s="63"/>
      <c r="M142" s="64"/>
      <c r="N142" s="69"/>
      <c r="O142" s="29">
        <f t="shared" si="13"/>
        <v>0</v>
      </c>
      <c r="P142" s="30">
        <f t="shared" si="12"/>
        <v>0</v>
      </c>
      <c r="Q142" s="30"/>
      <c r="R142" s="30"/>
      <c r="S142" s="30"/>
      <c r="T142" s="126"/>
    </row>
    <row r="143" spans="1:20" ht="12.75" hidden="1" thickBot="1" x14ac:dyDescent="0.25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75"/>
      <c r="G143" s="59">
        <f>ΣΥΝΟΛΑ!X143</f>
        <v>0</v>
      </c>
      <c r="H143" s="125">
        <f>ΣΥΝΟΛΑ!AC143</f>
        <v>0</v>
      </c>
      <c r="I143" s="61">
        <f t="shared" si="14"/>
        <v>0</v>
      </c>
      <c r="J143" s="62"/>
      <c r="K143" s="63"/>
      <c r="L143" s="63"/>
      <c r="M143" s="64"/>
      <c r="N143" s="69"/>
      <c r="O143" s="29">
        <f t="shared" si="13"/>
        <v>0</v>
      </c>
      <c r="P143" s="30">
        <f t="shared" si="12"/>
        <v>0</v>
      </c>
      <c r="Q143" s="30"/>
      <c r="R143" s="30"/>
      <c r="S143" s="30"/>
      <c r="T143" s="126"/>
    </row>
    <row r="144" spans="1:20" ht="12.75" thickBot="1" x14ac:dyDescent="0.25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75"/>
      <c r="G144" s="59">
        <f>ΣΥΝΟΛΑ!X144</f>
        <v>50</v>
      </c>
      <c r="H144" s="125">
        <f>ΣΥΝΟΛΑ!AC144</f>
        <v>0</v>
      </c>
      <c r="I144" s="61">
        <f t="shared" si="14"/>
        <v>0</v>
      </c>
      <c r="J144" s="62"/>
      <c r="K144" s="63"/>
      <c r="L144" s="63"/>
      <c r="M144" s="64"/>
      <c r="N144" s="69"/>
      <c r="O144" s="29">
        <f t="shared" si="13"/>
        <v>0</v>
      </c>
      <c r="P144" s="30">
        <f t="shared" si="12"/>
        <v>0</v>
      </c>
      <c r="Q144" s="30"/>
      <c r="R144" s="30"/>
      <c r="S144" s="30"/>
      <c r="T144" s="126"/>
    </row>
    <row r="145" spans="1:20" ht="12.75" thickBot="1" x14ac:dyDescent="0.25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75"/>
      <c r="G145" s="59">
        <f>ΣΥΝΟΛΑ!X145</f>
        <v>10</v>
      </c>
      <c r="H145" s="125">
        <f>ΣΥΝΟΛΑ!AC145</f>
        <v>0</v>
      </c>
      <c r="I145" s="61">
        <f t="shared" si="14"/>
        <v>0</v>
      </c>
      <c r="J145" s="62"/>
      <c r="K145" s="63"/>
      <c r="L145" s="63"/>
      <c r="M145" s="63"/>
      <c r="N145" s="69"/>
      <c r="O145" s="29">
        <f t="shared" si="13"/>
        <v>0</v>
      </c>
      <c r="P145" s="30">
        <f t="shared" si="12"/>
        <v>0</v>
      </c>
      <c r="Q145" s="30"/>
      <c r="R145" s="30"/>
      <c r="S145" s="30"/>
      <c r="T145" s="126"/>
    </row>
    <row r="146" spans="1:20" ht="12.75" hidden="1" thickBot="1" x14ac:dyDescent="0.25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75"/>
      <c r="G146" s="59">
        <f>ΣΥΝΟΛΑ!X146</f>
        <v>0</v>
      </c>
      <c r="H146" s="125">
        <f>ΣΥΝΟΛΑ!AC146</f>
        <v>0</v>
      </c>
      <c r="I146" s="61">
        <f t="shared" si="14"/>
        <v>0</v>
      </c>
      <c r="J146" s="62"/>
      <c r="K146" s="63"/>
      <c r="L146" s="63"/>
      <c r="M146" s="64"/>
      <c r="N146" s="69"/>
      <c r="O146" s="29">
        <f t="shared" si="13"/>
        <v>0</v>
      </c>
      <c r="P146" s="30">
        <f t="shared" si="12"/>
        <v>0</v>
      </c>
      <c r="Q146" s="30"/>
      <c r="R146" s="30"/>
      <c r="S146" s="30"/>
      <c r="T146" s="126"/>
    </row>
    <row r="147" spans="1:20" ht="12.75" hidden="1" thickBot="1" x14ac:dyDescent="0.25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75"/>
      <c r="G147" s="59">
        <f>ΣΥΝΟΛΑ!X147</f>
        <v>0</v>
      </c>
      <c r="H147" s="125">
        <f>ΣΥΝΟΛΑ!AC147</f>
        <v>0</v>
      </c>
      <c r="I147" s="61">
        <f t="shared" si="14"/>
        <v>0</v>
      </c>
      <c r="J147" s="62"/>
      <c r="K147" s="63"/>
      <c r="L147" s="63"/>
      <c r="M147" s="63"/>
      <c r="N147" s="69"/>
      <c r="O147" s="29">
        <f t="shared" si="13"/>
        <v>0</v>
      </c>
      <c r="P147" s="30">
        <f t="shared" si="12"/>
        <v>0</v>
      </c>
      <c r="Q147" s="30"/>
      <c r="R147" s="30"/>
      <c r="S147" s="30"/>
      <c r="T147" s="126"/>
    </row>
    <row r="148" spans="1:20" ht="12.75" hidden="1" thickBot="1" x14ac:dyDescent="0.25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75"/>
      <c r="G148" s="59">
        <f>ΣΥΝΟΛΑ!X148</f>
        <v>0</v>
      </c>
      <c r="H148" s="125">
        <f>ΣΥΝΟΛΑ!AC148</f>
        <v>0</v>
      </c>
      <c r="I148" s="61">
        <f t="shared" si="14"/>
        <v>0</v>
      </c>
      <c r="J148" s="62"/>
      <c r="K148" s="63"/>
      <c r="L148" s="63"/>
      <c r="M148" s="64"/>
      <c r="N148" s="69"/>
      <c r="O148" s="29">
        <f t="shared" si="13"/>
        <v>0</v>
      </c>
      <c r="P148" s="30">
        <f t="shared" si="12"/>
        <v>0</v>
      </c>
      <c r="Q148" s="30"/>
      <c r="R148" s="30"/>
      <c r="S148" s="30"/>
      <c r="T148" s="126"/>
    </row>
    <row r="149" spans="1:20" ht="12.75" thickBot="1" x14ac:dyDescent="0.25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75"/>
      <c r="G149" s="59">
        <f>ΣΥΝΟΛΑ!X149</f>
        <v>7</v>
      </c>
      <c r="H149" s="125">
        <f>ΣΥΝΟΛΑ!AC149</f>
        <v>0</v>
      </c>
      <c r="I149" s="61">
        <f t="shared" si="14"/>
        <v>0</v>
      </c>
      <c r="J149" s="62"/>
      <c r="K149" s="63"/>
      <c r="L149" s="63"/>
      <c r="M149" s="64"/>
      <c r="N149" s="69"/>
      <c r="O149" s="29">
        <f t="shared" si="13"/>
        <v>0</v>
      </c>
      <c r="P149" s="30">
        <f t="shared" si="12"/>
        <v>0</v>
      </c>
      <c r="Q149" s="30"/>
      <c r="R149" s="30"/>
      <c r="S149" s="30"/>
      <c r="T149" s="126"/>
    </row>
    <row r="150" spans="1:20" ht="12.75" hidden="1" thickBot="1" x14ac:dyDescent="0.25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75"/>
      <c r="G150" s="59">
        <f>ΣΥΝΟΛΑ!X150</f>
        <v>0</v>
      </c>
      <c r="H150" s="125">
        <f>ΣΥΝΟΛΑ!AC150</f>
        <v>0</v>
      </c>
      <c r="I150" s="61">
        <f t="shared" si="14"/>
        <v>0</v>
      </c>
      <c r="J150" s="62"/>
      <c r="K150" s="63"/>
      <c r="L150" s="63"/>
      <c r="M150" s="63"/>
      <c r="N150" s="69"/>
      <c r="O150" s="29">
        <f t="shared" si="13"/>
        <v>0</v>
      </c>
      <c r="P150" s="30">
        <f t="shared" si="12"/>
        <v>0</v>
      </c>
      <c r="Q150" s="30"/>
      <c r="R150" s="30"/>
      <c r="S150" s="30"/>
      <c r="T150" s="126"/>
    </row>
    <row r="151" spans="1:20" ht="24.75" hidden="1" thickBot="1" x14ac:dyDescent="0.25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75"/>
      <c r="G151" s="59">
        <f>ΣΥΝΟΛΑ!X151</f>
        <v>0</v>
      </c>
      <c r="H151" s="125">
        <f>ΣΥΝΟΛΑ!AC151</f>
        <v>0</v>
      </c>
      <c r="I151" s="61">
        <f t="shared" si="14"/>
        <v>0</v>
      </c>
      <c r="J151" s="62"/>
      <c r="K151" s="63"/>
      <c r="L151" s="63"/>
      <c r="M151" s="64"/>
      <c r="N151" s="69"/>
      <c r="O151" s="29">
        <f t="shared" si="13"/>
        <v>0</v>
      </c>
      <c r="P151" s="30">
        <f t="shared" si="12"/>
        <v>0</v>
      </c>
      <c r="Q151" s="30"/>
      <c r="R151" s="30"/>
      <c r="S151" s="30"/>
      <c r="T151" s="126"/>
    </row>
    <row r="152" spans="1:20" ht="12.75" hidden="1" thickBot="1" x14ac:dyDescent="0.25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75"/>
      <c r="G152" s="59">
        <f>ΣΥΝΟΛΑ!X152</f>
        <v>0</v>
      </c>
      <c r="H152" s="125">
        <f>ΣΥΝΟΛΑ!AC152</f>
        <v>0</v>
      </c>
      <c r="I152" s="61">
        <f t="shared" si="14"/>
        <v>0</v>
      </c>
      <c r="J152" s="62"/>
      <c r="K152" s="63"/>
      <c r="L152" s="63"/>
      <c r="M152" s="64"/>
      <c r="N152" s="69"/>
      <c r="O152" s="29">
        <f t="shared" si="13"/>
        <v>0</v>
      </c>
      <c r="P152" s="30">
        <f t="shared" ref="P152:P160" si="15">SUM(O152:O152)</f>
        <v>0</v>
      </c>
      <c r="Q152" s="30"/>
      <c r="R152" s="30"/>
      <c r="S152" s="30"/>
      <c r="T152" s="126"/>
    </row>
    <row r="153" spans="1:20" ht="12.75" hidden="1" thickBot="1" x14ac:dyDescent="0.25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75"/>
      <c r="G153" s="59">
        <f>ΣΥΝΟΛΑ!X153</f>
        <v>0</v>
      </c>
      <c r="H153" s="125">
        <f>ΣΥΝΟΛΑ!AC153</f>
        <v>0</v>
      </c>
      <c r="I153" s="61">
        <f t="shared" si="14"/>
        <v>0</v>
      </c>
      <c r="J153" s="62"/>
      <c r="K153" s="63"/>
      <c r="L153" s="63"/>
      <c r="M153" s="64"/>
      <c r="N153" s="69"/>
      <c r="O153" s="29">
        <f t="shared" si="13"/>
        <v>0</v>
      </c>
      <c r="P153" s="30">
        <f t="shared" si="15"/>
        <v>0</v>
      </c>
      <c r="Q153" s="30"/>
      <c r="R153" s="30"/>
      <c r="S153" s="30"/>
      <c r="T153" s="126"/>
    </row>
    <row r="154" spans="1:20" ht="12.75" hidden="1" thickBot="1" x14ac:dyDescent="0.25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75"/>
      <c r="G154" s="59">
        <f>ΣΥΝΟΛΑ!X154</f>
        <v>0</v>
      </c>
      <c r="H154" s="125">
        <f>ΣΥΝΟΛΑ!AC154</f>
        <v>0</v>
      </c>
      <c r="I154" s="61">
        <f t="shared" si="14"/>
        <v>0</v>
      </c>
      <c r="J154" s="62"/>
      <c r="K154" s="63"/>
      <c r="L154" s="63"/>
      <c r="M154" s="64"/>
      <c r="N154" s="85"/>
      <c r="O154" s="29">
        <f t="shared" si="13"/>
        <v>0</v>
      </c>
      <c r="P154" s="30">
        <f t="shared" si="15"/>
        <v>0</v>
      </c>
      <c r="Q154" s="30"/>
      <c r="R154" s="30"/>
      <c r="S154" s="30"/>
      <c r="T154" s="128"/>
    </row>
    <row r="155" spans="1:20" ht="12.75" hidden="1" thickBot="1" x14ac:dyDescent="0.25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75"/>
      <c r="G155" s="59">
        <f>ΣΥΝΟΛΑ!X155</f>
        <v>0</v>
      </c>
      <c r="H155" s="125">
        <f>ΣΥΝΟΛΑ!AC155</f>
        <v>0</v>
      </c>
      <c r="I155" s="61">
        <f t="shared" si="14"/>
        <v>0</v>
      </c>
      <c r="J155" s="62"/>
      <c r="K155" s="63"/>
      <c r="L155" s="63"/>
      <c r="M155" s="64"/>
      <c r="N155" s="85"/>
      <c r="O155" s="29">
        <f t="shared" si="13"/>
        <v>0</v>
      </c>
      <c r="P155" s="30">
        <f t="shared" si="15"/>
        <v>0</v>
      </c>
      <c r="Q155" s="30"/>
      <c r="R155" s="30"/>
      <c r="S155" s="30"/>
      <c r="T155" s="126"/>
    </row>
    <row r="156" spans="1:20" ht="12.75" hidden="1" thickBot="1" x14ac:dyDescent="0.25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75"/>
      <c r="G156" s="59">
        <f>ΣΥΝΟΛΑ!X156</f>
        <v>0</v>
      </c>
      <c r="H156" s="125">
        <f>ΣΥΝΟΛΑ!AC156</f>
        <v>0</v>
      </c>
      <c r="I156" s="61">
        <f t="shared" si="14"/>
        <v>0</v>
      </c>
      <c r="J156" s="62"/>
      <c r="K156" s="63"/>
      <c r="L156" s="63"/>
      <c r="M156" s="63"/>
      <c r="N156" s="105"/>
      <c r="O156" s="29">
        <f t="shared" si="13"/>
        <v>0</v>
      </c>
      <c r="P156" s="30">
        <f t="shared" si="15"/>
        <v>0</v>
      </c>
      <c r="Q156" s="30"/>
      <c r="R156" s="30"/>
      <c r="S156" s="30"/>
      <c r="T156" s="126"/>
    </row>
    <row r="157" spans="1:20" ht="24.75" hidden="1" thickBot="1" x14ac:dyDescent="0.25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75"/>
      <c r="G157" s="59">
        <f>ΣΥΝΟΛΑ!X157</f>
        <v>0</v>
      </c>
      <c r="H157" s="125">
        <f>ΣΥΝΟΛΑ!AC157</f>
        <v>0</v>
      </c>
      <c r="I157" s="61">
        <f t="shared" si="14"/>
        <v>0</v>
      </c>
      <c r="J157" s="62"/>
      <c r="K157" s="63"/>
      <c r="L157" s="63"/>
      <c r="M157" s="63"/>
      <c r="N157" s="105"/>
      <c r="O157" s="29">
        <f t="shared" si="13"/>
        <v>0</v>
      </c>
      <c r="P157" s="30">
        <f t="shared" si="15"/>
        <v>0</v>
      </c>
      <c r="Q157" s="30"/>
      <c r="R157" s="30"/>
      <c r="S157" s="30"/>
      <c r="T157" s="126"/>
    </row>
    <row r="158" spans="1:20" ht="12.75" hidden="1" thickBot="1" x14ac:dyDescent="0.25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75"/>
      <c r="G158" s="59">
        <f>ΣΥΝΟΛΑ!X158</f>
        <v>0</v>
      </c>
      <c r="H158" s="125">
        <f>ΣΥΝΟΛΑ!AC158</f>
        <v>0</v>
      </c>
      <c r="I158" s="61">
        <f t="shared" si="14"/>
        <v>0</v>
      </c>
      <c r="J158" s="62"/>
      <c r="K158" s="63"/>
      <c r="L158" s="63"/>
      <c r="M158" s="63"/>
      <c r="N158" s="107"/>
      <c r="O158" s="29">
        <f t="shared" si="13"/>
        <v>0</v>
      </c>
      <c r="P158" s="30">
        <f t="shared" si="15"/>
        <v>0</v>
      </c>
      <c r="Q158" s="30"/>
      <c r="R158" s="30"/>
      <c r="S158" s="30"/>
      <c r="T158" s="126"/>
    </row>
    <row r="159" spans="1:20" ht="24.75" hidden="1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75"/>
      <c r="G159" s="59">
        <f>ΣΥΝΟΛΑ!X159</f>
        <v>0</v>
      </c>
      <c r="H159" s="125">
        <f>ΣΥΝΟΛΑ!AC159</f>
        <v>0</v>
      </c>
      <c r="I159" s="61">
        <f t="shared" si="14"/>
        <v>0</v>
      </c>
      <c r="J159" s="62"/>
      <c r="K159" s="63"/>
      <c r="L159" s="63"/>
      <c r="M159" s="63"/>
      <c r="N159" s="159"/>
      <c r="O159" s="29">
        <f t="shared" si="13"/>
        <v>0</v>
      </c>
      <c r="P159" s="30">
        <f t="shared" si="15"/>
        <v>0</v>
      </c>
      <c r="Q159" s="30"/>
      <c r="R159" s="30"/>
      <c r="S159" s="30"/>
      <c r="T159" s="126"/>
    </row>
    <row r="160" spans="1:20" ht="12.75" hidden="1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75"/>
      <c r="G160" s="59">
        <f>ΣΥΝΟΛΑ!X160</f>
        <v>0</v>
      </c>
      <c r="H160" s="125">
        <f>ΣΥΝΟΛΑ!AC160</f>
        <v>0</v>
      </c>
      <c r="I160" s="61">
        <f t="shared" si="14"/>
        <v>0</v>
      </c>
      <c r="J160" s="62"/>
      <c r="K160" s="63"/>
      <c r="L160" s="63"/>
      <c r="M160" s="63"/>
      <c r="N160" s="160"/>
      <c r="O160" s="29">
        <f t="shared" si="13"/>
        <v>0</v>
      </c>
      <c r="P160" s="30">
        <f t="shared" si="15"/>
        <v>0</v>
      </c>
      <c r="Q160" s="30"/>
      <c r="R160" s="30"/>
      <c r="S160" s="30"/>
      <c r="T160" s="126"/>
    </row>
    <row r="161" spans="1:22" ht="24.75" thickBot="1" x14ac:dyDescent="0.25">
      <c r="A161" s="163"/>
      <c r="B161" s="164"/>
      <c r="C161" s="165"/>
      <c r="D161" s="165"/>
      <c r="E161" s="169"/>
      <c r="F161" s="169" t="s">
        <v>138</v>
      </c>
      <c r="G161" s="169" t="s">
        <v>138</v>
      </c>
      <c r="H161" s="172" t="s">
        <v>138</v>
      </c>
      <c r="I161" s="173" t="s">
        <v>138</v>
      </c>
      <c r="J161" s="42" t="s">
        <v>175</v>
      </c>
      <c r="K161" s="42" t="s">
        <v>174</v>
      </c>
      <c r="L161" s="42" t="s">
        <v>206</v>
      </c>
      <c r="M161" s="42" t="s">
        <v>143</v>
      </c>
      <c r="N161" s="70"/>
      <c r="O161" s="31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168"/>
      <c r="E162" s="170"/>
      <c r="F162" s="170" t="s">
        <v>138</v>
      </c>
      <c r="G162" s="170" t="s">
        <v>138</v>
      </c>
      <c r="H162" s="175" t="s">
        <v>138</v>
      </c>
      <c r="I162" s="176" t="s">
        <v>138</v>
      </c>
      <c r="J162" s="79">
        <f>SUM(G125:G160)</f>
        <v>123</v>
      </c>
      <c r="K162" s="80">
        <f>SUM(I125:I160)</f>
        <v>0</v>
      </c>
      <c r="L162" s="80">
        <f>ROUND(K162*17%,2)</f>
        <v>0</v>
      </c>
      <c r="M162" s="80">
        <f>SUBTOTAL(9,K162:L162)</f>
        <v>0</v>
      </c>
      <c r="N162" s="70"/>
      <c r="O162" s="31"/>
      <c r="P162" s="30"/>
      <c r="Q162" s="30"/>
      <c r="R162" s="30"/>
      <c r="S162" s="30"/>
      <c r="T162" s="21"/>
    </row>
    <row r="163" spans="1:22" ht="24" customHeight="1" thickBot="1" x14ac:dyDescent="0.25">
      <c r="A163" s="130"/>
      <c r="B163" s="117" t="s">
        <v>176</v>
      </c>
      <c r="C163" s="91"/>
      <c r="D163" s="91"/>
      <c r="E163" s="91"/>
      <c r="F163" s="92">
        <f>SUM(F3:F160)</f>
        <v>0</v>
      </c>
      <c r="G163" s="92">
        <f>SUM(G3:G160)</f>
        <v>589</v>
      </c>
      <c r="H163" s="93"/>
      <c r="I163" s="93">
        <f>SUM(I3:I160)</f>
        <v>0</v>
      </c>
      <c r="J163" s="94">
        <f>SUM(J81,J124,J162)</f>
        <v>589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6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589</v>
      </c>
      <c r="K164" s="97">
        <f>K81+K124+K162</f>
        <v>0</v>
      </c>
      <c r="L164" s="97">
        <f>L81+L124+L162</f>
        <v>0</v>
      </c>
      <c r="M164" s="97">
        <f>M81+M124+M162</f>
        <v>0</v>
      </c>
      <c r="V164" s="16" t="s">
        <v>366</v>
      </c>
    </row>
    <row r="166" spans="1:22" x14ac:dyDescent="0.2">
      <c r="H166" s="28">
        <f>SUM(H2:H160)</f>
        <v>0</v>
      </c>
      <c r="M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</sheetData>
  <sheetProtection selectLockedCells="1"/>
  <autoFilter ref="B2:U163" xr:uid="{00000000-0009-0000-0000-00000B000000}">
    <filterColumn colId="5">
      <filters>
        <filter val="."/>
        <filter val="10"/>
        <filter val="14"/>
        <filter val="15"/>
        <filter val="2"/>
        <filter val="20"/>
        <filter val="3"/>
        <filter val="30"/>
        <filter val="35"/>
        <filter val="40"/>
        <filter val="5"/>
        <filter val="50"/>
        <filter val="589"/>
        <filter val="7"/>
      </filters>
    </filterColumn>
  </autoFilter>
  <mergeCells count="1">
    <mergeCell ref="H164:I16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V175"/>
  <sheetViews>
    <sheetView zoomScaleNormal="100" workbookViewId="0">
      <pane ySplit="2" topLeftCell="A55" activePane="bottomLeft" state="frozen"/>
      <selection activeCell="P161" sqref="P161"/>
      <selection pane="bottomLeft" activeCell="P161" sqref="P161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12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4.28515625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23.85546875" style="16" customWidth="1"/>
    <col min="23" max="23" width="9.140625" style="14" customWidth="1"/>
    <col min="24" max="16384" width="9.140625" style="14"/>
  </cols>
  <sheetData>
    <row r="1" spans="1:20" ht="30" customHeight="1" thickBot="1" x14ac:dyDescent="0.25">
      <c r="B1" s="35" t="s">
        <v>446</v>
      </c>
    </row>
    <row r="2" spans="1:20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1" t="s">
        <v>170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9" t="s">
        <v>160</v>
      </c>
      <c r="T2" s="50" t="s">
        <v>213</v>
      </c>
    </row>
    <row r="3" spans="1:20" ht="24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8"/>
      <c r="G3" s="59">
        <f>ΣΥΝΟΛΑ!Y3</f>
        <v>5</v>
      </c>
      <c r="H3" s="125">
        <f>ΣΥΝΟΛΑ!AC3</f>
        <v>0</v>
      </c>
      <c r="I3" s="61">
        <f t="shared" ref="I3:I33" si="0">ROUND(G3*H3,2)</f>
        <v>0</v>
      </c>
      <c r="J3" s="62"/>
      <c r="K3" s="63"/>
      <c r="L3" s="63"/>
      <c r="M3" s="63"/>
      <c r="N3" s="69"/>
      <c r="O3" s="29">
        <f t="shared" ref="O3:O33" si="1">(F3*H3)+ROUND(F3*H3*4%,2)</f>
        <v>0</v>
      </c>
      <c r="P3" s="30">
        <f t="shared" ref="P3:P33" si="2">SUM(O3:O3)</f>
        <v>0</v>
      </c>
      <c r="Q3" s="30"/>
      <c r="R3" s="30"/>
      <c r="S3" s="30"/>
      <c r="T3" s="126"/>
    </row>
    <row r="4" spans="1:20" ht="24" hidden="1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8"/>
      <c r="G4" s="59">
        <f>ΣΥΝΟΛΑ!Y4</f>
        <v>0</v>
      </c>
      <c r="H4" s="125">
        <f>ΣΥΝΟΛΑ!AC4</f>
        <v>0</v>
      </c>
      <c r="I4" s="61">
        <f t="shared" si="0"/>
        <v>0</v>
      </c>
      <c r="J4" s="62"/>
      <c r="K4" s="63"/>
      <c r="L4" s="63"/>
      <c r="M4" s="63"/>
      <c r="N4" s="69"/>
      <c r="O4" s="29">
        <f t="shared" si="1"/>
        <v>0</v>
      </c>
      <c r="P4" s="30">
        <f t="shared" si="2"/>
        <v>0</v>
      </c>
      <c r="Q4" s="30"/>
      <c r="R4" s="30"/>
      <c r="S4" s="30"/>
      <c r="T4" s="126"/>
    </row>
    <row r="5" spans="1:20" ht="24" hidden="1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8"/>
      <c r="G5" s="59">
        <f>ΣΥΝΟΛΑ!Y5</f>
        <v>0</v>
      </c>
      <c r="H5" s="125">
        <f>ΣΥΝΟΛΑ!AC5</f>
        <v>0</v>
      </c>
      <c r="I5" s="61">
        <f t="shared" si="0"/>
        <v>0</v>
      </c>
      <c r="J5" s="62"/>
      <c r="K5" s="63"/>
      <c r="L5" s="63"/>
      <c r="M5" s="63"/>
      <c r="N5" s="69"/>
      <c r="O5" s="29">
        <f t="shared" si="1"/>
        <v>0</v>
      </c>
      <c r="P5" s="30">
        <f t="shared" si="2"/>
        <v>0</v>
      </c>
      <c r="Q5" s="30"/>
      <c r="R5" s="30"/>
      <c r="S5" s="30"/>
      <c r="T5" s="126"/>
    </row>
    <row r="6" spans="1:20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8"/>
      <c r="G6" s="59">
        <f>ΣΥΝΟΛΑ!Y6</f>
        <v>15</v>
      </c>
      <c r="H6" s="125">
        <f>ΣΥΝΟΛΑ!AC6</f>
        <v>0</v>
      </c>
      <c r="I6" s="61">
        <f t="shared" si="0"/>
        <v>0</v>
      </c>
      <c r="J6" s="62"/>
      <c r="K6" s="63"/>
      <c r="L6" s="63"/>
      <c r="M6" s="64"/>
      <c r="N6" s="65"/>
      <c r="O6" s="29">
        <f t="shared" si="1"/>
        <v>0</v>
      </c>
      <c r="P6" s="30">
        <f t="shared" si="2"/>
        <v>0</v>
      </c>
      <c r="Q6" s="30"/>
      <c r="R6" s="30"/>
      <c r="S6" s="30"/>
      <c r="T6" s="126"/>
    </row>
    <row r="7" spans="1:20" ht="36" hidden="1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8"/>
      <c r="G7" s="59">
        <f>ΣΥΝΟΛΑ!Y7</f>
        <v>0</v>
      </c>
      <c r="H7" s="125">
        <f>ΣΥΝΟΛΑ!AC7</f>
        <v>0</v>
      </c>
      <c r="I7" s="61">
        <f t="shared" si="0"/>
        <v>0</v>
      </c>
      <c r="J7" s="62"/>
      <c r="K7" s="63"/>
      <c r="L7" s="63"/>
      <c r="M7" s="63"/>
      <c r="N7" s="69"/>
      <c r="O7" s="29">
        <f t="shared" si="1"/>
        <v>0</v>
      </c>
      <c r="P7" s="30">
        <f t="shared" si="2"/>
        <v>0</v>
      </c>
      <c r="Q7" s="30"/>
      <c r="R7" s="30"/>
      <c r="S7" s="30"/>
      <c r="T7" s="126"/>
    </row>
    <row r="8" spans="1:20" hidden="1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8"/>
      <c r="G8" s="59">
        <f>ΣΥΝΟΛΑ!Y8</f>
        <v>0</v>
      </c>
      <c r="H8" s="125">
        <f>ΣΥΝΟΛΑ!AC8</f>
        <v>0</v>
      </c>
      <c r="I8" s="61">
        <f t="shared" si="0"/>
        <v>0</v>
      </c>
      <c r="J8" s="62"/>
      <c r="K8" s="63"/>
      <c r="L8" s="63"/>
      <c r="M8" s="63"/>
      <c r="N8" s="69"/>
      <c r="O8" s="29">
        <f t="shared" si="1"/>
        <v>0</v>
      </c>
      <c r="P8" s="30">
        <f t="shared" si="2"/>
        <v>0</v>
      </c>
      <c r="Q8" s="30"/>
      <c r="R8" s="30"/>
      <c r="S8" s="30"/>
      <c r="T8" s="126"/>
    </row>
    <row r="9" spans="1:20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8"/>
      <c r="G9" s="59">
        <f>ΣΥΝΟΛΑ!Y9</f>
        <v>0</v>
      </c>
      <c r="H9" s="125">
        <f>ΣΥΝΟΛΑ!AC9</f>
        <v>0</v>
      </c>
      <c r="I9" s="61">
        <f t="shared" si="0"/>
        <v>0</v>
      </c>
      <c r="J9" s="62"/>
      <c r="K9" s="63"/>
      <c r="L9" s="63"/>
      <c r="M9" s="64"/>
      <c r="N9" s="65"/>
      <c r="O9" s="29">
        <f t="shared" si="1"/>
        <v>0</v>
      </c>
      <c r="P9" s="30">
        <f t="shared" si="2"/>
        <v>0</v>
      </c>
      <c r="Q9" s="30"/>
      <c r="R9" s="30"/>
      <c r="S9" s="30"/>
      <c r="T9" s="126"/>
    </row>
    <row r="10" spans="1:20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8"/>
      <c r="G10" s="59">
        <f>ΣΥΝΟΛΑ!Y10</f>
        <v>20</v>
      </c>
      <c r="H10" s="125">
        <f>ΣΥΝΟΛΑ!AC10</f>
        <v>0</v>
      </c>
      <c r="I10" s="61">
        <f t="shared" si="0"/>
        <v>0</v>
      </c>
      <c r="J10" s="62"/>
      <c r="K10" s="63"/>
      <c r="L10" s="63"/>
      <c r="M10" s="63"/>
      <c r="N10" s="69"/>
      <c r="O10" s="29">
        <f t="shared" si="1"/>
        <v>0</v>
      </c>
      <c r="P10" s="30">
        <f t="shared" si="2"/>
        <v>0</v>
      </c>
      <c r="Q10" s="30"/>
      <c r="R10" s="30"/>
      <c r="S10" s="30"/>
      <c r="T10" s="126"/>
    </row>
    <row r="11" spans="1:20" ht="24" hidden="1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8"/>
      <c r="G11" s="59">
        <f>ΣΥΝΟΛΑ!Y11</f>
        <v>0</v>
      </c>
      <c r="H11" s="125">
        <f>ΣΥΝΟΛΑ!AC11</f>
        <v>0</v>
      </c>
      <c r="I11" s="61">
        <f t="shared" si="0"/>
        <v>0</v>
      </c>
      <c r="J11" s="62"/>
      <c r="K11" s="63"/>
      <c r="L11" s="63"/>
      <c r="M11" s="64"/>
      <c r="N11" s="65"/>
      <c r="O11" s="29">
        <f t="shared" si="1"/>
        <v>0</v>
      </c>
      <c r="P11" s="30">
        <f t="shared" si="2"/>
        <v>0</v>
      </c>
      <c r="Q11" s="30"/>
      <c r="R11" s="30"/>
      <c r="S11" s="30"/>
      <c r="T11" s="126"/>
    </row>
    <row r="12" spans="1:20" ht="24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8"/>
      <c r="G12" s="59">
        <f>ΣΥΝΟΛΑ!Y12</f>
        <v>10</v>
      </c>
      <c r="H12" s="125">
        <f>ΣΥΝΟΛΑ!AC12</f>
        <v>0</v>
      </c>
      <c r="I12" s="61">
        <f t="shared" si="0"/>
        <v>0</v>
      </c>
      <c r="J12" s="62"/>
      <c r="K12" s="63"/>
      <c r="L12" s="63"/>
      <c r="M12" s="63"/>
      <c r="N12" s="69"/>
      <c r="O12" s="29">
        <f t="shared" si="1"/>
        <v>0</v>
      </c>
      <c r="P12" s="30">
        <f t="shared" si="2"/>
        <v>0</v>
      </c>
      <c r="Q12" s="30"/>
      <c r="R12" s="30"/>
      <c r="S12" s="30"/>
      <c r="T12" s="126"/>
    </row>
    <row r="13" spans="1:20" ht="24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8"/>
      <c r="G13" s="59">
        <f>ΣΥΝΟΛΑ!Y13</f>
        <v>10</v>
      </c>
      <c r="H13" s="125">
        <f>ΣΥΝΟΛΑ!AC13</f>
        <v>0</v>
      </c>
      <c r="I13" s="61">
        <f t="shared" si="0"/>
        <v>0</v>
      </c>
      <c r="J13" s="62"/>
      <c r="K13" s="63"/>
      <c r="L13" s="63"/>
      <c r="M13" s="63"/>
      <c r="N13" s="69"/>
      <c r="O13" s="29">
        <f t="shared" si="1"/>
        <v>0</v>
      </c>
      <c r="P13" s="30">
        <f t="shared" si="2"/>
        <v>0</v>
      </c>
      <c r="Q13" s="30"/>
      <c r="R13" s="30"/>
      <c r="S13" s="30"/>
      <c r="T13" s="126"/>
    </row>
    <row r="14" spans="1:20" ht="24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8"/>
      <c r="G14" s="59">
        <f>ΣΥΝΟΛΑ!Y14</f>
        <v>10</v>
      </c>
      <c r="H14" s="125">
        <f>ΣΥΝΟΛΑ!AC14</f>
        <v>0</v>
      </c>
      <c r="I14" s="61">
        <f t="shared" si="0"/>
        <v>0</v>
      </c>
      <c r="J14" s="62"/>
      <c r="K14" s="63"/>
      <c r="L14" s="63"/>
      <c r="M14" s="63"/>
      <c r="N14" s="69"/>
      <c r="O14" s="29">
        <f t="shared" si="1"/>
        <v>0</v>
      </c>
      <c r="P14" s="30">
        <f t="shared" si="2"/>
        <v>0</v>
      </c>
      <c r="Q14" s="30"/>
      <c r="R14" s="30"/>
      <c r="S14" s="30"/>
      <c r="T14" s="126"/>
    </row>
    <row r="15" spans="1:20" ht="24" hidden="1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8"/>
      <c r="G15" s="59">
        <f>ΣΥΝΟΛΑ!Y15</f>
        <v>0</v>
      </c>
      <c r="H15" s="125">
        <f>ΣΥΝΟΛΑ!AC15</f>
        <v>0</v>
      </c>
      <c r="I15" s="61">
        <f t="shared" si="0"/>
        <v>0</v>
      </c>
      <c r="J15" s="62"/>
      <c r="K15" s="63"/>
      <c r="L15" s="63"/>
      <c r="M15" s="63"/>
      <c r="N15" s="69"/>
      <c r="O15" s="29">
        <f t="shared" si="1"/>
        <v>0</v>
      </c>
      <c r="P15" s="30">
        <f t="shared" si="2"/>
        <v>0</v>
      </c>
      <c r="Q15" s="30"/>
      <c r="R15" s="30"/>
      <c r="S15" s="30"/>
      <c r="T15" s="126"/>
    </row>
    <row r="16" spans="1:20" ht="24" hidden="1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8"/>
      <c r="G16" s="59">
        <f>ΣΥΝΟΛΑ!Y16</f>
        <v>0</v>
      </c>
      <c r="H16" s="125">
        <f>ΣΥΝΟΛΑ!AC16</f>
        <v>0</v>
      </c>
      <c r="I16" s="61">
        <f t="shared" si="0"/>
        <v>0</v>
      </c>
      <c r="J16" s="62"/>
      <c r="K16" s="63"/>
      <c r="L16" s="63"/>
      <c r="M16" s="63"/>
      <c r="N16" s="69"/>
      <c r="O16" s="29">
        <f t="shared" si="1"/>
        <v>0</v>
      </c>
      <c r="P16" s="30">
        <f t="shared" si="2"/>
        <v>0</v>
      </c>
      <c r="Q16" s="30"/>
      <c r="R16" s="30"/>
      <c r="S16" s="30"/>
      <c r="T16" s="126"/>
    </row>
    <row r="17" spans="1:20" ht="24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8"/>
      <c r="G17" s="59">
        <f>ΣΥΝΟΛΑ!Y17</f>
        <v>10</v>
      </c>
      <c r="H17" s="125">
        <f>ΣΥΝΟΛΑ!AC17</f>
        <v>0</v>
      </c>
      <c r="I17" s="61">
        <f t="shared" si="0"/>
        <v>0</v>
      </c>
      <c r="J17" s="62"/>
      <c r="K17" s="63"/>
      <c r="L17" s="63"/>
      <c r="M17" s="64"/>
      <c r="N17" s="65"/>
      <c r="O17" s="29">
        <f t="shared" si="1"/>
        <v>0</v>
      </c>
      <c r="P17" s="30">
        <f t="shared" si="2"/>
        <v>0</v>
      </c>
      <c r="Q17" s="30"/>
      <c r="R17" s="30"/>
      <c r="S17" s="30"/>
      <c r="T17" s="126"/>
    </row>
    <row r="18" spans="1:20" ht="24" hidden="1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8"/>
      <c r="G18" s="59">
        <f>ΣΥΝΟΛΑ!Y18</f>
        <v>0</v>
      </c>
      <c r="H18" s="125">
        <f>ΣΥΝΟΛΑ!AC18</f>
        <v>0</v>
      </c>
      <c r="I18" s="61">
        <f t="shared" si="0"/>
        <v>0</v>
      </c>
      <c r="J18" s="62"/>
      <c r="K18" s="63"/>
      <c r="L18" s="63"/>
      <c r="M18" s="63"/>
      <c r="N18" s="69"/>
      <c r="O18" s="29">
        <f t="shared" si="1"/>
        <v>0</v>
      </c>
      <c r="P18" s="30">
        <f t="shared" si="2"/>
        <v>0</v>
      </c>
      <c r="Q18" s="30"/>
      <c r="R18" s="30"/>
      <c r="S18" s="30"/>
      <c r="T18" s="126"/>
    </row>
    <row r="19" spans="1:20" ht="24" hidden="1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8"/>
      <c r="G19" s="59">
        <f>ΣΥΝΟΛΑ!Y19</f>
        <v>0</v>
      </c>
      <c r="H19" s="125">
        <f>ΣΥΝΟΛΑ!AC19</f>
        <v>0</v>
      </c>
      <c r="I19" s="61">
        <f t="shared" si="0"/>
        <v>0</v>
      </c>
      <c r="J19" s="62"/>
      <c r="K19" s="63"/>
      <c r="L19" s="63"/>
      <c r="M19" s="64"/>
      <c r="N19" s="65"/>
      <c r="O19" s="29">
        <f t="shared" si="1"/>
        <v>0</v>
      </c>
      <c r="P19" s="30">
        <f t="shared" si="2"/>
        <v>0</v>
      </c>
      <c r="Q19" s="30"/>
      <c r="R19" s="30"/>
      <c r="S19" s="30"/>
      <c r="T19" s="126"/>
    </row>
    <row r="20" spans="1:20" hidden="1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8"/>
      <c r="G20" s="59">
        <f>ΣΥΝΟΛΑ!Y20</f>
        <v>0</v>
      </c>
      <c r="H20" s="125">
        <f>ΣΥΝΟΛΑ!AC20</f>
        <v>0</v>
      </c>
      <c r="I20" s="61">
        <f t="shared" si="0"/>
        <v>0</v>
      </c>
      <c r="J20" s="62"/>
      <c r="K20" s="63"/>
      <c r="L20" s="63"/>
      <c r="M20" s="63"/>
      <c r="N20" s="69"/>
      <c r="O20" s="29">
        <f t="shared" si="1"/>
        <v>0</v>
      </c>
      <c r="P20" s="30">
        <f t="shared" si="2"/>
        <v>0</v>
      </c>
      <c r="Q20" s="30"/>
      <c r="R20" s="30"/>
      <c r="S20" s="30"/>
      <c r="T20" s="126"/>
    </row>
    <row r="21" spans="1:20" hidden="1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8"/>
      <c r="G21" s="59">
        <f>ΣΥΝΟΛΑ!Y21</f>
        <v>0</v>
      </c>
      <c r="H21" s="125">
        <f>ΣΥΝΟΛΑ!AC21</f>
        <v>0</v>
      </c>
      <c r="I21" s="61">
        <f t="shared" si="0"/>
        <v>0</v>
      </c>
      <c r="J21" s="62"/>
      <c r="K21" s="63"/>
      <c r="L21" s="63"/>
      <c r="M21" s="63"/>
      <c r="N21" s="69"/>
      <c r="O21" s="29">
        <f t="shared" si="1"/>
        <v>0</v>
      </c>
      <c r="P21" s="30">
        <f t="shared" si="2"/>
        <v>0</v>
      </c>
      <c r="Q21" s="30"/>
      <c r="R21" s="30"/>
      <c r="S21" s="30"/>
      <c r="T21" s="126"/>
    </row>
    <row r="22" spans="1:20" ht="24" hidden="1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8"/>
      <c r="G22" s="59">
        <f>ΣΥΝΟΛΑ!Y22</f>
        <v>0</v>
      </c>
      <c r="H22" s="125">
        <f>ΣΥΝΟΛΑ!AC22</f>
        <v>0</v>
      </c>
      <c r="I22" s="61">
        <f t="shared" si="0"/>
        <v>0</v>
      </c>
      <c r="J22" s="62"/>
      <c r="K22" s="63"/>
      <c r="L22" s="63"/>
      <c r="M22" s="64"/>
      <c r="N22" s="65"/>
      <c r="O22" s="29">
        <f t="shared" si="1"/>
        <v>0</v>
      </c>
      <c r="P22" s="30">
        <f t="shared" si="2"/>
        <v>0</v>
      </c>
      <c r="Q22" s="30"/>
      <c r="R22" s="30"/>
      <c r="S22" s="30"/>
      <c r="T22" s="126"/>
    </row>
    <row r="23" spans="1:20" ht="24" hidden="1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8"/>
      <c r="G23" s="59">
        <f>ΣΥΝΟΛΑ!Y23</f>
        <v>0</v>
      </c>
      <c r="H23" s="125">
        <f>ΣΥΝΟΛΑ!AC23</f>
        <v>0</v>
      </c>
      <c r="I23" s="61">
        <f t="shared" si="0"/>
        <v>0</v>
      </c>
      <c r="J23" s="62"/>
      <c r="K23" s="63"/>
      <c r="L23" s="63"/>
      <c r="M23" s="63"/>
      <c r="N23" s="69"/>
      <c r="O23" s="29">
        <f t="shared" si="1"/>
        <v>0</v>
      </c>
      <c r="P23" s="30">
        <f t="shared" si="2"/>
        <v>0</v>
      </c>
      <c r="Q23" s="30"/>
      <c r="R23" s="30"/>
      <c r="S23" s="30"/>
      <c r="T23" s="126"/>
    </row>
    <row r="24" spans="1:20" hidden="1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8"/>
      <c r="G24" s="59">
        <f>ΣΥΝΟΛΑ!Y24</f>
        <v>0</v>
      </c>
      <c r="H24" s="125">
        <f>ΣΥΝΟΛΑ!AC24</f>
        <v>0</v>
      </c>
      <c r="I24" s="61">
        <f t="shared" si="0"/>
        <v>0</v>
      </c>
      <c r="J24" s="62"/>
      <c r="K24" s="63"/>
      <c r="L24" s="63"/>
      <c r="M24" s="63"/>
      <c r="N24" s="69"/>
      <c r="O24" s="29">
        <f t="shared" si="1"/>
        <v>0</v>
      </c>
      <c r="P24" s="30">
        <f t="shared" si="2"/>
        <v>0</v>
      </c>
      <c r="Q24" s="30"/>
      <c r="R24" s="30"/>
      <c r="S24" s="30"/>
      <c r="T24" s="126"/>
    </row>
    <row r="25" spans="1:20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8"/>
      <c r="G25" s="59">
        <f>ΣΥΝΟΛΑ!Y25</f>
        <v>0</v>
      </c>
      <c r="H25" s="125">
        <f>ΣΥΝΟΛΑ!AC25</f>
        <v>0</v>
      </c>
      <c r="I25" s="61">
        <f t="shared" si="0"/>
        <v>0</v>
      </c>
      <c r="J25" s="62"/>
      <c r="K25" s="63"/>
      <c r="L25" s="63"/>
      <c r="M25" s="64"/>
      <c r="N25" s="65"/>
      <c r="O25" s="29">
        <f t="shared" si="1"/>
        <v>0</v>
      </c>
      <c r="P25" s="30">
        <f t="shared" si="2"/>
        <v>0</v>
      </c>
      <c r="Q25" s="30"/>
      <c r="R25" s="30"/>
      <c r="S25" s="30"/>
      <c r="T25" s="126"/>
    </row>
    <row r="26" spans="1:20" ht="24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8"/>
      <c r="G26" s="59">
        <f>ΣΥΝΟΛΑ!Y26</f>
        <v>20</v>
      </c>
      <c r="H26" s="125">
        <f>ΣΥΝΟΛΑ!AC26</f>
        <v>0</v>
      </c>
      <c r="I26" s="61">
        <f t="shared" si="0"/>
        <v>0</v>
      </c>
      <c r="J26" s="62"/>
      <c r="K26" s="63"/>
      <c r="L26" s="63"/>
      <c r="M26" s="64"/>
      <c r="N26" s="110"/>
      <c r="O26" s="29">
        <f t="shared" si="1"/>
        <v>0</v>
      </c>
      <c r="P26" s="30">
        <f t="shared" si="2"/>
        <v>0</v>
      </c>
      <c r="Q26" s="30"/>
      <c r="R26" s="30"/>
      <c r="S26" s="30"/>
      <c r="T26" s="126"/>
    </row>
    <row r="27" spans="1:20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8"/>
      <c r="G27" s="59">
        <f>ΣΥΝΟΛΑ!Y27</f>
        <v>0</v>
      </c>
      <c r="H27" s="125">
        <f>ΣΥΝΟΛΑ!AC27</f>
        <v>0</v>
      </c>
      <c r="I27" s="61">
        <f t="shared" si="0"/>
        <v>0</v>
      </c>
      <c r="J27" s="62"/>
      <c r="K27" s="63"/>
      <c r="L27" s="63"/>
      <c r="M27" s="64"/>
      <c r="N27" s="65"/>
      <c r="O27" s="29">
        <f t="shared" si="1"/>
        <v>0</v>
      </c>
      <c r="P27" s="30">
        <f t="shared" si="2"/>
        <v>0</v>
      </c>
      <c r="Q27" s="30"/>
      <c r="R27" s="30"/>
      <c r="S27" s="30"/>
      <c r="T27" s="126"/>
    </row>
    <row r="28" spans="1:20" ht="24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8"/>
      <c r="G28" s="59">
        <f>ΣΥΝΟΛΑ!Y28</f>
        <v>10</v>
      </c>
      <c r="H28" s="125">
        <f>ΣΥΝΟΛΑ!AC28</f>
        <v>0</v>
      </c>
      <c r="I28" s="61">
        <f t="shared" si="0"/>
        <v>0</v>
      </c>
      <c r="J28" s="62"/>
      <c r="K28" s="63"/>
      <c r="L28" s="63"/>
      <c r="M28" s="63"/>
      <c r="N28" s="69"/>
      <c r="O28" s="29">
        <f t="shared" si="1"/>
        <v>0</v>
      </c>
      <c r="P28" s="30">
        <f t="shared" si="2"/>
        <v>0</v>
      </c>
      <c r="Q28" s="30"/>
      <c r="R28" s="30"/>
      <c r="S28" s="30"/>
      <c r="T28" s="126"/>
    </row>
    <row r="29" spans="1:20" ht="24" hidden="1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8"/>
      <c r="G29" s="59">
        <f>ΣΥΝΟΛΑ!Y29</f>
        <v>0</v>
      </c>
      <c r="H29" s="125">
        <f>ΣΥΝΟΛΑ!AC29</f>
        <v>0</v>
      </c>
      <c r="I29" s="61">
        <f t="shared" si="0"/>
        <v>0</v>
      </c>
      <c r="J29" s="62"/>
      <c r="K29" s="63"/>
      <c r="L29" s="63"/>
      <c r="M29" s="63"/>
      <c r="N29" s="69"/>
      <c r="O29" s="29">
        <f t="shared" si="1"/>
        <v>0</v>
      </c>
      <c r="P29" s="30">
        <f t="shared" si="2"/>
        <v>0</v>
      </c>
      <c r="Q29" s="30"/>
      <c r="R29" s="30"/>
      <c r="S29" s="30"/>
      <c r="T29" s="126"/>
    </row>
    <row r="30" spans="1:20" ht="24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8"/>
      <c r="G30" s="59">
        <f>ΣΥΝΟΛΑ!Y30</f>
        <v>30</v>
      </c>
      <c r="H30" s="125">
        <f>ΣΥΝΟΛΑ!AC30</f>
        <v>0</v>
      </c>
      <c r="I30" s="61">
        <f t="shared" si="0"/>
        <v>0</v>
      </c>
      <c r="J30" s="62"/>
      <c r="K30" s="63"/>
      <c r="L30" s="63"/>
      <c r="M30" s="63"/>
      <c r="N30" s="69"/>
      <c r="O30" s="29">
        <f t="shared" si="1"/>
        <v>0</v>
      </c>
      <c r="P30" s="30">
        <f t="shared" si="2"/>
        <v>0</v>
      </c>
      <c r="Q30" s="30"/>
      <c r="R30" s="30"/>
      <c r="S30" s="30"/>
      <c r="T30" s="126"/>
    </row>
    <row r="31" spans="1:20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8"/>
      <c r="G31" s="59">
        <f>ΣΥΝΟΛΑ!Y31</f>
        <v>30</v>
      </c>
      <c r="H31" s="125">
        <f>ΣΥΝΟΛΑ!AC31</f>
        <v>0</v>
      </c>
      <c r="I31" s="61">
        <f t="shared" si="0"/>
        <v>0</v>
      </c>
      <c r="J31" s="62"/>
      <c r="K31" s="63"/>
      <c r="L31" s="63"/>
      <c r="M31" s="63"/>
      <c r="N31" s="69"/>
      <c r="O31" s="29">
        <f t="shared" si="1"/>
        <v>0</v>
      </c>
      <c r="P31" s="30">
        <f t="shared" si="2"/>
        <v>0</v>
      </c>
      <c r="Q31" s="30"/>
      <c r="R31" s="30"/>
      <c r="S31" s="30"/>
      <c r="T31" s="126"/>
    </row>
    <row r="32" spans="1:20" ht="24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8"/>
      <c r="G32" s="59">
        <f>ΣΥΝΟΛΑ!Y32</f>
        <v>0</v>
      </c>
      <c r="H32" s="125">
        <f>ΣΥΝΟΛΑ!AC32</f>
        <v>0</v>
      </c>
      <c r="I32" s="61">
        <f t="shared" si="0"/>
        <v>0</v>
      </c>
      <c r="J32" s="62"/>
      <c r="K32" s="63"/>
      <c r="L32" s="63"/>
      <c r="M32" s="64"/>
      <c r="N32" s="65"/>
      <c r="O32" s="29">
        <f t="shared" si="1"/>
        <v>0</v>
      </c>
      <c r="P32" s="30">
        <f t="shared" si="2"/>
        <v>0</v>
      </c>
      <c r="Q32" s="30"/>
      <c r="R32" s="30"/>
      <c r="S32" s="30"/>
      <c r="T32" s="126"/>
    </row>
    <row r="33" spans="1:20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8"/>
      <c r="G33" s="59">
        <f>ΣΥΝΟΛΑ!Y33</f>
        <v>0</v>
      </c>
      <c r="H33" s="125">
        <f>ΣΥΝΟΛΑ!AC33</f>
        <v>0</v>
      </c>
      <c r="I33" s="61">
        <f t="shared" si="0"/>
        <v>0</v>
      </c>
      <c r="J33" s="62"/>
      <c r="K33" s="63"/>
      <c r="L33" s="63"/>
      <c r="M33" s="64"/>
      <c r="N33" s="65"/>
      <c r="O33" s="29">
        <f t="shared" si="1"/>
        <v>0</v>
      </c>
      <c r="P33" s="30">
        <f t="shared" si="2"/>
        <v>0</v>
      </c>
      <c r="Q33" s="30"/>
      <c r="R33" s="30"/>
      <c r="S33" s="30"/>
      <c r="T33" s="126"/>
    </row>
    <row r="34" spans="1:20" ht="24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8"/>
      <c r="G34" s="59">
        <f>ΣΥΝΟΛΑ!Y34</f>
        <v>5</v>
      </c>
      <c r="H34" s="125">
        <f>ΣΥΝΟΛΑ!AC34</f>
        <v>0</v>
      </c>
      <c r="I34" s="61">
        <f t="shared" ref="I34:I64" si="3">ROUND(G34*H34,2)</f>
        <v>0</v>
      </c>
      <c r="J34" s="62"/>
      <c r="K34" s="63"/>
      <c r="L34" s="63"/>
      <c r="M34" s="63"/>
      <c r="N34" s="69"/>
      <c r="O34" s="29">
        <f t="shared" ref="O34:O64" si="4">(F34*H34)+ROUND(F34*H34*4%,2)</f>
        <v>0</v>
      </c>
      <c r="P34" s="30">
        <f t="shared" ref="P34:P64" si="5">SUM(O34:O34)</f>
        <v>0</v>
      </c>
      <c r="Q34" s="30"/>
      <c r="R34" s="30"/>
      <c r="S34" s="30"/>
      <c r="T34" s="126"/>
    </row>
    <row r="35" spans="1:20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8"/>
      <c r="G35" s="59">
        <f>ΣΥΝΟΛΑ!Y35</f>
        <v>0</v>
      </c>
      <c r="H35" s="125">
        <f>ΣΥΝΟΛΑ!AC35</f>
        <v>0</v>
      </c>
      <c r="I35" s="61">
        <f t="shared" si="3"/>
        <v>0</v>
      </c>
      <c r="J35" s="62"/>
      <c r="K35" s="63"/>
      <c r="L35" s="63"/>
      <c r="M35" s="64"/>
      <c r="N35" s="65"/>
      <c r="O35" s="29">
        <f t="shared" si="4"/>
        <v>0</v>
      </c>
      <c r="P35" s="30">
        <f t="shared" si="5"/>
        <v>0</v>
      </c>
      <c r="Q35" s="30"/>
      <c r="R35" s="30"/>
      <c r="S35" s="30"/>
      <c r="T35" s="126"/>
    </row>
    <row r="36" spans="1:20" ht="24" hidden="1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8"/>
      <c r="G36" s="59">
        <f>ΣΥΝΟΛΑ!Y36</f>
        <v>0</v>
      </c>
      <c r="H36" s="125">
        <f>ΣΥΝΟΛΑ!AC36</f>
        <v>0</v>
      </c>
      <c r="I36" s="61">
        <f t="shared" si="3"/>
        <v>0</v>
      </c>
      <c r="J36" s="62"/>
      <c r="K36" s="63"/>
      <c r="L36" s="63"/>
      <c r="M36" s="63"/>
      <c r="N36" s="69"/>
      <c r="O36" s="29">
        <f t="shared" si="4"/>
        <v>0</v>
      </c>
      <c r="P36" s="30">
        <f t="shared" si="5"/>
        <v>0</v>
      </c>
      <c r="Q36" s="30"/>
      <c r="R36" s="30"/>
      <c r="S36" s="30"/>
      <c r="T36" s="126"/>
    </row>
    <row r="37" spans="1:20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8"/>
      <c r="G37" s="59">
        <f>ΣΥΝΟΛΑ!Y37</f>
        <v>0</v>
      </c>
      <c r="H37" s="125">
        <f>ΣΥΝΟΛΑ!AC37</f>
        <v>0</v>
      </c>
      <c r="I37" s="61">
        <f t="shared" si="3"/>
        <v>0</v>
      </c>
      <c r="J37" s="62"/>
      <c r="K37" s="63"/>
      <c r="L37" s="63"/>
      <c r="M37" s="64"/>
      <c r="N37" s="65"/>
      <c r="O37" s="29">
        <f t="shared" si="4"/>
        <v>0</v>
      </c>
      <c r="P37" s="30">
        <f t="shared" si="5"/>
        <v>0</v>
      </c>
      <c r="Q37" s="30"/>
      <c r="R37" s="30"/>
      <c r="S37" s="30"/>
      <c r="T37" s="126"/>
    </row>
    <row r="38" spans="1:20" hidden="1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8"/>
      <c r="G38" s="59">
        <f>ΣΥΝΟΛΑ!Y38</f>
        <v>0</v>
      </c>
      <c r="H38" s="125">
        <f>ΣΥΝΟΛΑ!AC38</f>
        <v>0</v>
      </c>
      <c r="I38" s="61">
        <f t="shared" si="3"/>
        <v>0</v>
      </c>
      <c r="J38" s="62"/>
      <c r="K38" s="63"/>
      <c r="L38" s="63"/>
      <c r="M38" s="63"/>
      <c r="N38" s="69"/>
      <c r="O38" s="29">
        <f t="shared" si="4"/>
        <v>0</v>
      </c>
      <c r="P38" s="30">
        <f t="shared" si="5"/>
        <v>0</v>
      </c>
      <c r="Q38" s="30"/>
      <c r="R38" s="30"/>
      <c r="S38" s="30"/>
      <c r="T38" s="126"/>
    </row>
    <row r="39" spans="1:20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8"/>
      <c r="G39" s="59">
        <f>ΣΥΝΟΛΑ!Y39</f>
        <v>5</v>
      </c>
      <c r="H39" s="125">
        <f>ΣΥΝΟΛΑ!AC39</f>
        <v>0</v>
      </c>
      <c r="I39" s="61">
        <f t="shared" si="3"/>
        <v>0</v>
      </c>
      <c r="J39" s="62"/>
      <c r="K39" s="63"/>
      <c r="L39" s="63"/>
      <c r="M39" s="64"/>
      <c r="N39" s="65"/>
      <c r="O39" s="29">
        <f t="shared" si="4"/>
        <v>0</v>
      </c>
      <c r="P39" s="30">
        <f t="shared" si="5"/>
        <v>0</v>
      </c>
      <c r="Q39" s="30"/>
      <c r="R39" s="30"/>
      <c r="S39" s="30"/>
      <c r="T39" s="126"/>
    </row>
    <row r="40" spans="1:20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8"/>
      <c r="G40" s="59">
        <f>ΣΥΝΟΛΑ!Y40</f>
        <v>5</v>
      </c>
      <c r="H40" s="125">
        <f>ΣΥΝΟΛΑ!AC40</f>
        <v>0</v>
      </c>
      <c r="I40" s="61">
        <f t="shared" si="3"/>
        <v>0</v>
      </c>
      <c r="J40" s="62"/>
      <c r="K40" s="63"/>
      <c r="L40" s="63"/>
      <c r="M40" s="64"/>
      <c r="N40" s="65"/>
      <c r="O40" s="29">
        <f t="shared" si="4"/>
        <v>0</v>
      </c>
      <c r="P40" s="30">
        <f t="shared" si="5"/>
        <v>0</v>
      </c>
      <c r="Q40" s="30"/>
      <c r="R40" s="30"/>
      <c r="S40" s="30"/>
      <c r="T40" s="126"/>
    </row>
    <row r="41" spans="1:20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8"/>
      <c r="G41" s="59">
        <f>ΣΥΝΟΛΑ!Y41</f>
        <v>0</v>
      </c>
      <c r="H41" s="125">
        <f>ΣΥΝΟΛΑ!AC41</f>
        <v>0</v>
      </c>
      <c r="I41" s="61">
        <f t="shared" si="3"/>
        <v>0</v>
      </c>
      <c r="J41" s="62"/>
      <c r="K41" s="63"/>
      <c r="L41" s="63"/>
      <c r="M41" s="64"/>
      <c r="N41" s="65"/>
      <c r="O41" s="29">
        <f t="shared" si="4"/>
        <v>0</v>
      </c>
      <c r="P41" s="30">
        <f t="shared" si="5"/>
        <v>0</v>
      </c>
      <c r="Q41" s="30"/>
      <c r="R41" s="30"/>
      <c r="S41" s="30"/>
      <c r="T41" s="126"/>
    </row>
    <row r="42" spans="1:20" ht="24" hidden="1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8"/>
      <c r="G42" s="59">
        <f>ΣΥΝΟΛΑ!Y42</f>
        <v>0</v>
      </c>
      <c r="H42" s="125">
        <f>ΣΥΝΟΛΑ!AC42</f>
        <v>0</v>
      </c>
      <c r="I42" s="61">
        <f t="shared" si="3"/>
        <v>0</v>
      </c>
      <c r="J42" s="62"/>
      <c r="K42" s="63"/>
      <c r="L42" s="63"/>
      <c r="M42" s="63"/>
      <c r="N42" s="69"/>
      <c r="O42" s="29">
        <f t="shared" si="4"/>
        <v>0</v>
      </c>
      <c r="P42" s="30">
        <f t="shared" si="5"/>
        <v>0</v>
      </c>
      <c r="Q42" s="30"/>
      <c r="R42" s="30"/>
      <c r="S42" s="30"/>
      <c r="T42" s="126"/>
    </row>
    <row r="43" spans="1:20" ht="24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8"/>
      <c r="G43" s="59">
        <f>ΣΥΝΟΛΑ!Y43</f>
        <v>10</v>
      </c>
      <c r="H43" s="125">
        <f>ΣΥΝΟΛΑ!AC43</f>
        <v>0</v>
      </c>
      <c r="I43" s="61">
        <f t="shared" si="3"/>
        <v>0</v>
      </c>
      <c r="J43" s="62"/>
      <c r="K43" s="63"/>
      <c r="L43" s="63"/>
      <c r="M43" s="63"/>
      <c r="N43" s="69"/>
      <c r="O43" s="29">
        <f t="shared" si="4"/>
        <v>0</v>
      </c>
      <c r="P43" s="30">
        <f t="shared" si="5"/>
        <v>0</v>
      </c>
      <c r="Q43" s="30"/>
      <c r="R43" s="30"/>
      <c r="S43" s="30"/>
      <c r="T43" s="126"/>
    </row>
    <row r="44" spans="1:20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8"/>
      <c r="G44" s="59">
        <f>ΣΥΝΟΛΑ!Y44</f>
        <v>0</v>
      </c>
      <c r="H44" s="125">
        <f>ΣΥΝΟΛΑ!AC44</f>
        <v>0</v>
      </c>
      <c r="I44" s="61">
        <f t="shared" si="3"/>
        <v>0</v>
      </c>
      <c r="J44" s="62"/>
      <c r="K44" s="63"/>
      <c r="L44" s="63"/>
      <c r="M44" s="63"/>
      <c r="N44" s="69"/>
      <c r="O44" s="29">
        <f t="shared" si="4"/>
        <v>0</v>
      </c>
      <c r="P44" s="30">
        <f t="shared" si="5"/>
        <v>0</v>
      </c>
      <c r="Q44" s="30"/>
      <c r="R44" s="30"/>
      <c r="S44" s="30"/>
      <c r="T44" s="126"/>
    </row>
    <row r="45" spans="1:20" ht="24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8"/>
      <c r="G45" s="59">
        <f>ΣΥΝΟΛΑ!Y45</f>
        <v>10</v>
      </c>
      <c r="H45" s="125">
        <f>ΣΥΝΟΛΑ!AC45</f>
        <v>0</v>
      </c>
      <c r="I45" s="61">
        <f t="shared" si="3"/>
        <v>0</v>
      </c>
      <c r="J45" s="62"/>
      <c r="K45" s="63"/>
      <c r="L45" s="63"/>
      <c r="M45" s="64"/>
      <c r="N45" s="65"/>
      <c r="O45" s="29">
        <f t="shared" si="4"/>
        <v>0</v>
      </c>
      <c r="P45" s="30">
        <f t="shared" si="5"/>
        <v>0</v>
      </c>
      <c r="Q45" s="30"/>
      <c r="R45" s="30"/>
      <c r="S45" s="30"/>
      <c r="T45" s="126"/>
    </row>
    <row r="46" spans="1:20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8"/>
      <c r="G46" s="59">
        <f>ΣΥΝΟΛΑ!Y46</f>
        <v>0</v>
      </c>
      <c r="H46" s="125">
        <f>ΣΥΝΟΛΑ!AC46</f>
        <v>0</v>
      </c>
      <c r="I46" s="61">
        <f t="shared" si="3"/>
        <v>0</v>
      </c>
      <c r="J46" s="62"/>
      <c r="K46" s="63"/>
      <c r="L46" s="63"/>
      <c r="M46" s="64"/>
      <c r="N46" s="65"/>
      <c r="O46" s="29">
        <f t="shared" si="4"/>
        <v>0</v>
      </c>
      <c r="P46" s="30">
        <f t="shared" si="5"/>
        <v>0</v>
      </c>
      <c r="Q46" s="30"/>
      <c r="R46" s="30"/>
      <c r="S46" s="30"/>
      <c r="T46" s="126"/>
    </row>
    <row r="47" spans="1:20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8"/>
      <c r="G47" s="59">
        <f>ΣΥΝΟΛΑ!Y47</f>
        <v>0</v>
      </c>
      <c r="H47" s="125">
        <f>ΣΥΝΟΛΑ!AC47</f>
        <v>0</v>
      </c>
      <c r="I47" s="61">
        <f t="shared" si="3"/>
        <v>0</v>
      </c>
      <c r="J47" s="62"/>
      <c r="K47" s="63"/>
      <c r="L47" s="63"/>
      <c r="M47" s="63"/>
      <c r="N47" s="69"/>
      <c r="O47" s="29">
        <f t="shared" si="4"/>
        <v>0</v>
      </c>
      <c r="P47" s="30">
        <f t="shared" si="5"/>
        <v>0</v>
      </c>
      <c r="Q47" s="30"/>
      <c r="R47" s="30"/>
      <c r="S47" s="30"/>
      <c r="T47" s="126"/>
    </row>
    <row r="48" spans="1:20" ht="24" hidden="1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8"/>
      <c r="G48" s="59">
        <f>ΣΥΝΟΛΑ!Y48</f>
        <v>0</v>
      </c>
      <c r="H48" s="125">
        <f>ΣΥΝΟΛΑ!AC48</f>
        <v>0</v>
      </c>
      <c r="I48" s="61">
        <f t="shared" si="3"/>
        <v>0</v>
      </c>
      <c r="J48" s="62"/>
      <c r="K48" s="63"/>
      <c r="L48" s="63"/>
      <c r="M48" s="64"/>
      <c r="N48" s="65"/>
      <c r="O48" s="29">
        <f t="shared" si="4"/>
        <v>0</v>
      </c>
      <c r="P48" s="30">
        <f t="shared" si="5"/>
        <v>0</v>
      </c>
      <c r="Q48" s="30"/>
      <c r="R48" s="30"/>
      <c r="S48" s="30"/>
      <c r="T48" s="126"/>
    </row>
    <row r="49" spans="1:20" ht="24" hidden="1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8"/>
      <c r="G49" s="59">
        <f>ΣΥΝΟΛΑ!Y49</f>
        <v>0</v>
      </c>
      <c r="H49" s="125">
        <f>ΣΥΝΟΛΑ!AC49</f>
        <v>0</v>
      </c>
      <c r="I49" s="61">
        <f t="shared" si="3"/>
        <v>0</v>
      </c>
      <c r="J49" s="62"/>
      <c r="K49" s="63"/>
      <c r="L49" s="63"/>
      <c r="M49" s="63"/>
      <c r="N49" s="69"/>
      <c r="O49" s="29">
        <f t="shared" si="4"/>
        <v>0</v>
      </c>
      <c r="P49" s="30">
        <f t="shared" si="5"/>
        <v>0</v>
      </c>
      <c r="Q49" s="30"/>
      <c r="R49" s="30"/>
      <c r="S49" s="30"/>
      <c r="T49" s="126"/>
    </row>
    <row r="50" spans="1:20" ht="24" hidden="1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8"/>
      <c r="G50" s="59">
        <f>ΣΥΝΟΛΑ!Y50</f>
        <v>0</v>
      </c>
      <c r="H50" s="125">
        <f>ΣΥΝΟΛΑ!AC50</f>
        <v>0</v>
      </c>
      <c r="I50" s="61">
        <f t="shared" si="3"/>
        <v>0</v>
      </c>
      <c r="J50" s="62"/>
      <c r="K50" s="63"/>
      <c r="L50" s="63"/>
      <c r="M50" s="63"/>
      <c r="N50" s="69"/>
      <c r="O50" s="29">
        <f t="shared" si="4"/>
        <v>0</v>
      </c>
      <c r="P50" s="30">
        <f t="shared" si="5"/>
        <v>0</v>
      </c>
      <c r="Q50" s="30"/>
      <c r="R50" s="30"/>
      <c r="S50" s="30"/>
      <c r="T50" s="126"/>
    </row>
    <row r="51" spans="1:20" ht="24" hidden="1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8"/>
      <c r="G51" s="59">
        <f>ΣΥΝΟΛΑ!Y51</f>
        <v>0</v>
      </c>
      <c r="H51" s="125">
        <f>ΣΥΝΟΛΑ!AC51</f>
        <v>0</v>
      </c>
      <c r="I51" s="61">
        <f t="shared" si="3"/>
        <v>0</v>
      </c>
      <c r="J51" s="62"/>
      <c r="K51" s="63"/>
      <c r="L51" s="63"/>
      <c r="M51" s="64"/>
      <c r="N51" s="65"/>
      <c r="O51" s="29">
        <f t="shared" si="4"/>
        <v>0</v>
      </c>
      <c r="P51" s="30">
        <f t="shared" si="5"/>
        <v>0</v>
      </c>
      <c r="Q51" s="30"/>
      <c r="R51" s="30"/>
      <c r="S51" s="30"/>
      <c r="T51" s="126"/>
    </row>
    <row r="52" spans="1:20" ht="24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8"/>
      <c r="G52" s="59">
        <f>ΣΥΝΟΛΑ!Y52</f>
        <v>15</v>
      </c>
      <c r="H52" s="125">
        <f>ΣΥΝΟΛΑ!AC52</f>
        <v>0</v>
      </c>
      <c r="I52" s="61">
        <f t="shared" si="3"/>
        <v>0</v>
      </c>
      <c r="J52" s="62"/>
      <c r="K52" s="63"/>
      <c r="L52" s="63"/>
      <c r="M52" s="63"/>
      <c r="N52" s="69"/>
      <c r="O52" s="29">
        <f t="shared" si="4"/>
        <v>0</v>
      </c>
      <c r="P52" s="30">
        <f t="shared" si="5"/>
        <v>0</v>
      </c>
      <c r="Q52" s="30"/>
      <c r="R52" s="30"/>
      <c r="S52" s="30"/>
      <c r="T52" s="126"/>
    </row>
    <row r="53" spans="1:20" ht="24" hidden="1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8"/>
      <c r="G53" s="59">
        <f>ΣΥΝΟΛΑ!Y53</f>
        <v>0</v>
      </c>
      <c r="H53" s="125">
        <f>ΣΥΝΟΛΑ!AC53</f>
        <v>0</v>
      </c>
      <c r="I53" s="61">
        <f t="shared" si="3"/>
        <v>0</v>
      </c>
      <c r="J53" s="62"/>
      <c r="K53" s="63"/>
      <c r="L53" s="63"/>
      <c r="M53" s="63"/>
      <c r="N53" s="69"/>
      <c r="O53" s="29">
        <f t="shared" si="4"/>
        <v>0</v>
      </c>
      <c r="P53" s="30">
        <f t="shared" si="5"/>
        <v>0</v>
      </c>
      <c r="Q53" s="30"/>
      <c r="R53" s="30"/>
      <c r="S53" s="30"/>
      <c r="T53" s="126"/>
    </row>
    <row r="54" spans="1:20" hidden="1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8"/>
      <c r="G54" s="59">
        <f>ΣΥΝΟΛΑ!Y54</f>
        <v>0</v>
      </c>
      <c r="H54" s="125">
        <f>ΣΥΝΟΛΑ!AC54</f>
        <v>0</v>
      </c>
      <c r="I54" s="61">
        <f t="shared" si="3"/>
        <v>0</v>
      </c>
      <c r="J54" s="62"/>
      <c r="K54" s="63"/>
      <c r="L54" s="63"/>
      <c r="M54" s="64"/>
      <c r="N54" s="65"/>
      <c r="O54" s="29">
        <f t="shared" si="4"/>
        <v>0</v>
      </c>
      <c r="P54" s="30">
        <f t="shared" si="5"/>
        <v>0</v>
      </c>
      <c r="Q54" s="30"/>
      <c r="R54" s="30"/>
      <c r="S54" s="30"/>
      <c r="T54" s="126"/>
    </row>
    <row r="55" spans="1:20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8"/>
      <c r="G55" s="59">
        <f>ΣΥΝΟΛΑ!Y55</f>
        <v>15</v>
      </c>
      <c r="H55" s="125">
        <f>ΣΥΝΟΛΑ!AC55</f>
        <v>0</v>
      </c>
      <c r="I55" s="61">
        <f t="shared" si="3"/>
        <v>0</v>
      </c>
      <c r="J55" s="62"/>
      <c r="K55" s="63"/>
      <c r="L55" s="63"/>
      <c r="M55" s="64"/>
      <c r="N55" s="65"/>
      <c r="O55" s="29">
        <f t="shared" si="4"/>
        <v>0</v>
      </c>
      <c r="P55" s="30">
        <f t="shared" si="5"/>
        <v>0</v>
      </c>
      <c r="Q55" s="30"/>
      <c r="R55" s="30"/>
      <c r="S55" s="30"/>
      <c r="T55" s="126"/>
    </row>
    <row r="56" spans="1:20" ht="36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8"/>
      <c r="G56" s="59">
        <f>ΣΥΝΟΛΑ!Y56</f>
        <v>10</v>
      </c>
      <c r="H56" s="125">
        <f>ΣΥΝΟΛΑ!AC56</f>
        <v>0</v>
      </c>
      <c r="I56" s="61">
        <f t="shared" si="3"/>
        <v>0</v>
      </c>
      <c r="J56" s="62"/>
      <c r="K56" s="63"/>
      <c r="L56" s="63"/>
      <c r="M56" s="63"/>
      <c r="N56" s="69"/>
      <c r="O56" s="29">
        <f t="shared" si="4"/>
        <v>0</v>
      </c>
      <c r="P56" s="30">
        <f t="shared" si="5"/>
        <v>0</v>
      </c>
      <c r="Q56" s="30"/>
      <c r="R56" s="30"/>
      <c r="S56" s="30"/>
      <c r="T56" s="126"/>
    </row>
    <row r="57" spans="1:20" ht="24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8"/>
      <c r="G57" s="59">
        <f>ΣΥΝΟΛΑ!Y57</f>
        <v>15</v>
      </c>
      <c r="H57" s="125">
        <f>ΣΥΝΟΛΑ!AC57</f>
        <v>0</v>
      </c>
      <c r="I57" s="61">
        <f t="shared" si="3"/>
        <v>0</v>
      </c>
      <c r="J57" s="62"/>
      <c r="K57" s="63"/>
      <c r="L57" s="63"/>
      <c r="M57" s="64"/>
      <c r="N57" s="65"/>
      <c r="O57" s="29">
        <f t="shared" si="4"/>
        <v>0</v>
      </c>
      <c r="P57" s="30">
        <f t="shared" si="5"/>
        <v>0</v>
      </c>
      <c r="Q57" s="30"/>
      <c r="R57" s="30"/>
      <c r="S57" s="30"/>
      <c r="T57" s="126"/>
    </row>
    <row r="58" spans="1:20" ht="24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8"/>
      <c r="G58" s="59">
        <f>ΣΥΝΟΛΑ!Y58</f>
        <v>15</v>
      </c>
      <c r="H58" s="125">
        <f>ΣΥΝΟΛΑ!AC58</f>
        <v>0</v>
      </c>
      <c r="I58" s="61">
        <f t="shared" si="3"/>
        <v>0</v>
      </c>
      <c r="J58" s="62"/>
      <c r="K58" s="63"/>
      <c r="L58" s="63"/>
      <c r="M58" s="63"/>
      <c r="N58" s="69"/>
      <c r="O58" s="29">
        <f t="shared" si="4"/>
        <v>0</v>
      </c>
      <c r="P58" s="30">
        <f t="shared" si="5"/>
        <v>0</v>
      </c>
      <c r="Q58" s="30"/>
      <c r="R58" s="30"/>
      <c r="S58" s="30"/>
      <c r="T58" s="126"/>
    </row>
    <row r="59" spans="1:20" ht="24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8"/>
      <c r="G59" s="59">
        <f>ΣΥΝΟΛΑ!Y59</f>
        <v>5</v>
      </c>
      <c r="H59" s="125">
        <f>ΣΥΝΟΛΑ!AC59</f>
        <v>0</v>
      </c>
      <c r="I59" s="61">
        <f t="shared" si="3"/>
        <v>0</v>
      </c>
      <c r="J59" s="62"/>
      <c r="K59" s="63"/>
      <c r="L59" s="63"/>
      <c r="M59" s="63"/>
      <c r="N59" s="69"/>
      <c r="O59" s="29">
        <f t="shared" si="4"/>
        <v>0</v>
      </c>
      <c r="P59" s="30">
        <f t="shared" si="5"/>
        <v>0</v>
      </c>
      <c r="Q59" s="30"/>
      <c r="R59" s="30"/>
      <c r="S59" s="30"/>
      <c r="T59" s="126"/>
    </row>
    <row r="60" spans="1:20" ht="24" hidden="1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8"/>
      <c r="G60" s="59">
        <f>ΣΥΝΟΛΑ!Y60</f>
        <v>0</v>
      </c>
      <c r="H60" s="125">
        <f>ΣΥΝΟΛΑ!AC60</f>
        <v>0</v>
      </c>
      <c r="I60" s="61">
        <f t="shared" si="3"/>
        <v>0</v>
      </c>
      <c r="J60" s="62"/>
      <c r="K60" s="63"/>
      <c r="L60" s="63"/>
      <c r="M60" s="64"/>
      <c r="N60" s="65"/>
      <c r="O60" s="29">
        <f t="shared" si="4"/>
        <v>0</v>
      </c>
      <c r="P60" s="30">
        <f t="shared" si="5"/>
        <v>0</v>
      </c>
      <c r="Q60" s="30"/>
      <c r="R60" s="30"/>
      <c r="S60" s="30"/>
      <c r="T60" s="126"/>
    </row>
    <row r="61" spans="1:20" ht="24" hidden="1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8"/>
      <c r="G61" s="59">
        <f>ΣΥΝΟΛΑ!Y61</f>
        <v>0</v>
      </c>
      <c r="H61" s="125">
        <f>ΣΥΝΟΛΑ!AC61</f>
        <v>0</v>
      </c>
      <c r="I61" s="61">
        <f t="shared" si="3"/>
        <v>0</v>
      </c>
      <c r="J61" s="62"/>
      <c r="K61" s="63"/>
      <c r="L61" s="63"/>
      <c r="M61" s="64"/>
      <c r="N61" s="65"/>
      <c r="O61" s="29">
        <f t="shared" si="4"/>
        <v>0</v>
      </c>
      <c r="P61" s="30">
        <f t="shared" si="5"/>
        <v>0</v>
      </c>
      <c r="Q61" s="30"/>
      <c r="R61" s="30"/>
      <c r="S61" s="30"/>
      <c r="T61" s="126"/>
    </row>
    <row r="62" spans="1:20" hidden="1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8"/>
      <c r="G62" s="59">
        <f>ΣΥΝΟΛΑ!Y62</f>
        <v>0</v>
      </c>
      <c r="H62" s="125">
        <f>ΣΥΝΟΛΑ!AC62</f>
        <v>0</v>
      </c>
      <c r="I62" s="61">
        <f t="shared" si="3"/>
        <v>0</v>
      </c>
      <c r="J62" s="62"/>
      <c r="K62" s="63"/>
      <c r="L62" s="63"/>
      <c r="M62" s="64"/>
      <c r="N62" s="65"/>
      <c r="O62" s="29">
        <f t="shared" si="4"/>
        <v>0</v>
      </c>
      <c r="P62" s="30">
        <f t="shared" si="5"/>
        <v>0</v>
      </c>
      <c r="Q62" s="30"/>
      <c r="R62" s="30"/>
      <c r="S62" s="30"/>
      <c r="T62" s="126"/>
    </row>
    <row r="63" spans="1:20" ht="24" hidden="1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8"/>
      <c r="G63" s="59">
        <f>ΣΥΝΟΛΑ!Y63</f>
        <v>0</v>
      </c>
      <c r="H63" s="125">
        <f>ΣΥΝΟΛΑ!AC63</f>
        <v>0</v>
      </c>
      <c r="I63" s="61">
        <f t="shared" si="3"/>
        <v>0</v>
      </c>
      <c r="J63" s="62"/>
      <c r="K63" s="63"/>
      <c r="L63" s="63"/>
      <c r="M63" s="63"/>
      <c r="N63" s="69"/>
      <c r="O63" s="29">
        <f t="shared" si="4"/>
        <v>0</v>
      </c>
      <c r="P63" s="30">
        <f t="shared" si="5"/>
        <v>0</v>
      </c>
      <c r="Q63" s="30"/>
      <c r="R63" s="30"/>
      <c r="S63" s="30"/>
      <c r="T63" s="126"/>
    </row>
    <row r="64" spans="1:20" hidden="1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8"/>
      <c r="G64" s="59">
        <f>ΣΥΝΟΛΑ!Y64</f>
        <v>0</v>
      </c>
      <c r="H64" s="125">
        <f>ΣΥΝΟΛΑ!AC64</f>
        <v>0</v>
      </c>
      <c r="I64" s="61">
        <f t="shared" si="3"/>
        <v>0</v>
      </c>
      <c r="J64" s="62"/>
      <c r="K64" s="63"/>
      <c r="L64" s="63"/>
      <c r="M64" s="64"/>
      <c r="N64" s="65"/>
      <c r="O64" s="29">
        <f t="shared" si="4"/>
        <v>0</v>
      </c>
      <c r="P64" s="30">
        <f t="shared" si="5"/>
        <v>0</v>
      </c>
      <c r="Q64" s="30"/>
      <c r="R64" s="30"/>
      <c r="S64" s="30"/>
      <c r="T64" s="126"/>
    </row>
    <row r="65" spans="1:20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8"/>
      <c r="G65" s="59">
        <f>ΣΥΝΟΛΑ!Y65</f>
        <v>0</v>
      </c>
      <c r="H65" s="125">
        <f>ΣΥΝΟΛΑ!AC65</f>
        <v>0</v>
      </c>
      <c r="I65" s="61">
        <f t="shared" ref="I65:I79" si="6">ROUND(G65*H65,2)</f>
        <v>0</v>
      </c>
      <c r="J65" s="62"/>
      <c r="K65" s="63"/>
      <c r="L65" s="63"/>
      <c r="M65" s="63"/>
      <c r="N65" s="69"/>
      <c r="O65" s="29">
        <f t="shared" ref="O65:O79" si="7">(F65*H65)+ROUND(F65*H65*4%,2)</f>
        <v>0</v>
      </c>
      <c r="P65" s="30">
        <f t="shared" ref="P65:P91" si="8">SUM(O65:O65)</f>
        <v>0</v>
      </c>
      <c r="Q65" s="30"/>
      <c r="R65" s="30"/>
      <c r="S65" s="30"/>
      <c r="T65" s="126"/>
    </row>
    <row r="66" spans="1:20" hidden="1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8"/>
      <c r="G66" s="59">
        <f>ΣΥΝΟΛΑ!Y66</f>
        <v>0</v>
      </c>
      <c r="H66" s="125">
        <f>ΣΥΝΟΛΑ!AC66</f>
        <v>0</v>
      </c>
      <c r="I66" s="61">
        <f t="shared" si="6"/>
        <v>0</v>
      </c>
      <c r="J66" s="62"/>
      <c r="K66" s="63"/>
      <c r="L66" s="63"/>
      <c r="M66" s="64"/>
      <c r="N66" s="65"/>
      <c r="O66" s="29">
        <f t="shared" si="7"/>
        <v>0</v>
      </c>
      <c r="P66" s="30">
        <f t="shared" si="8"/>
        <v>0</v>
      </c>
      <c r="Q66" s="30"/>
      <c r="R66" s="30"/>
      <c r="S66" s="30"/>
      <c r="T66" s="126"/>
    </row>
    <row r="67" spans="1:20" ht="24" hidden="1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8"/>
      <c r="G67" s="59">
        <f>ΣΥΝΟΛΑ!Y67</f>
        <v>0</v>
      </c>
      <c r="H67" s="125">
        <f>ΣΥΝΟΛΑ!AC67</f>
        <v>0</v>
      </c>
      <c r="I67" s="61">
        <f t="shared" si="6"/>
        <v>0</v>
      </c>
      <c r="J67" s="62"/>
      <c r="K67" s="63"/>
      <c r="L67" s="63"/>
      <c r="M67" s="63"/>
      <c r="N67" s="69"/>
      <c r="O67" s="29">
        <f t="shared" si="7"/>
        <v>0</v>
      </c>
      <c r="P67" s="30">
        <f t="shared" si="8"/>
        <v>0</v>
      </c>
      <c r="Q67" s="30"/>
      <c r="R67" s="30"/>
      <c r="S67" s="30"/>
      <c r="T67" s="126"/>
    </row>
    <row r="68" spans="1:20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8"/>
      <c r="G68" s="59">
        <f>ΣΥΝΟΛΑ!Y68</f>
        <v>15</v>
      </c>
      <c r="H68" s="125">
        <f>ΣΥΝΟΛΑ!AC68</f>
        <v>0</v>
      </c>
      <c r="I68" s="61">
        <f t="shared" si="6"/>
        <v>0</v>
      </c>
      <c r="J68" s="62"/>
      <c r="K68" s="63"/>
      <c r="L68" s="63"/>
      <c r="M68" s="63"/>
      <c r="N68" s="69"/>
      <c r="O68" s="29">
        <f t="shared" si="7"/>
        <v>0</v>
      </c>
      <c r="P68" s="30">
        <f t="shared" si="8"/>
        <v>0</v>
      </c>
      <c r="Q68" s="30"/>
      <c r="R68" s="30"/>
      <c r="S68" s="30"/>
      <c r="T68" s="126"/>
    </row>
    <row r="69" spans="1:20" ht="24" hidden="1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8"/>
      <c r="G69" s="59">
        <f>ΣΥΝΟΛΑ!Y69</f>
        <v>0</v>
      </c>
      <c r="H69" s="125">
        <f>ΣΥΝΟΛΑ!AC69</f>
        <v>0</v>
      </c>
      <c r="I69" s="61">
        <f t="shared" si="6"/>
        <v>0</v>
      </c>
      <c r="J69" s="62"/>
      <c r="K69" s="63"/>
      <c r="L69" s="63"/>
      <c r="M69" s="64"/>
      <c r="N69" s="65"/>
      <c r="O69" s="29">
        <f t="shared" si="7"/>
        <v>0</v>
      </c>
      <c r="P69" s="30">
        <f t="shared" si="8"/>
        <v>0</v>
      </c>
      <c r="Q69" s="30"/>
      <c r="R69" s="30"/>
      <c r="S69" s="30"/>
      <c r="T69" s="126"/>
    </row>
    <row r="70" spans="1:20" ht="24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8"/>
      <c r="G70" s="59">
        <f>ΣΥΝΟΛΑ!Y70</f>
        <v>5</v>
      </c>
      <c r="H70" s="125">
        <f>ΣΥΝΟΛΑ!AC70</f>
        <v>0</v>
      </c>
      <c r="I70" s="61">
        <f t="shared" si="6"/>
        <v>0</v>
      </c>
      <c r="J70" s="62"/>
      <c r="K70" s="63"/>
      <c r="L70" s="63"/>
      <c r="M70" s="63"/>
      <c r="N70" s="69"/>
      <c r="O70" s="29">
        <f t="shared" si="7"/>
        <v>0</v>
      </c>
      <c r="P70" s="30">
        <f t="shared" si="8"/>
        <v>0</v>
      </c>
      <c r="Q70" s="30"/>
      <c r="R70" s="30"/>
      <c r="S70" s="30"/>
      <c r="T70" s="126"/>
    </row>
    <row r="71" spans="1:20" ht="24" x14ac:dyDescent="0.2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8"/>
      <c r="G71" s="59">
        <f>ΣΥΝΟΛΑ!Y71</f>
        <v>5</v>
      </c>
      <c r="H71" s="125">
        <f>ΣΥΝΟΛΑ!AC71</f>
        <v>0</v>
      </c>
      <c r="I71" s="61">
        <f t="shared" si="6"/>
        <v>0</v>
      </c>
      <c r="J71" s="62"/>
      <c r="K71" s="63"/>
      <c r="L71" s="63"/>
      <c r="M71" s="64"/>
      <c r="N71" s="65"/>
      <c r="O71" s="29">
        <f t="shared" si="7"/>
        <v>0</v>
      </c>
      <c r="P71" s="30">
        <f t="shared" si="8"/>
        <v>0</v>
      </c>
      <c r="Q71" s="30"/>
      <c r="R71" s="30"/>
      <c r="S71" s="30"/>
      <c r="T71" s="126"/>
    </row>
    <row r="72" spans="1:20" ht="24.75" thickBot="1" x14ac:dyDescent="0.25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8"/>
      <c r="G72" s="59">
        <f>ΣΥΝΟΛΑ!Y72</f>
        <v>5</v>
      </c>
      <c r="H72" s="125">
        <f>ΣΥΝΟΛΑ!AC72</f>
        <v>0</v>
      </c>
      <c r="I72" s="61">
        <f t="shared" si="6"/>
        <v>0</v>
      </c>
      <c r="J72" s="62"/>
      <c r="K72" s="63"/>
      <c r="L72" s="63"/>
      <c r="M72" s="64"/>
      <c r="N72" s="65"/>
      <c r="O72" s="29">
        <f t="shared" si="7"/>
        <v>0</v>
      </c>
      <c r="P72" s="30">
        <f t="shared" si="8"/>
        <v>0</v>
      </c>
      <c r="Q72" s="30"/>
      <c r="R72" s="30"/>
      <c r="S72" s="30"/>
      <c r="T72" s="126"/>
    </row>
    <row r="73" spans="1:20" ht="24.75" hidden="1" thickBot="1" x14ac:dyDescent="0.25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8"/>
      <c r="G73" s="59">
        <f>ΣΥΝΟΛΑ!Y73</f>
        <v>0</v>
      </c>
      <c r="H73" s="125">
        <f>ΣΥΝΟΛΑ!AC73</f>
        <v>0</v>
      </c>
      <c r="I73" s="61">
        <f t="shared" si="6"/>
        <v>0</v>
      </c>
      <c r="J73" s="62"/>
      <c r="K73" s="63"/>
      <c r="L73" s="63"/>
      <c r="M73" s="64"/>
      <c r="N73" s="65"/>
      <c r="O73" s="29">
        <f t="shared" si="7"/>
        <v>0</v>
      </c>
      <c r="P73" s="30">
        <f t="shared" si="8"/>
        <v>0</v>
      </c>
      <c r="Q73" s="30"/>
      <c r="R73" s="30"/>
      <c r="S73" s="30"/>
      <c r="T73" s="126"/>
    </row>
    <row r="74" spans="1:20" ht="24.75" hidden="1" thickBot="1" x14ac:dyDescent="0.25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8"/>
      <c r="G74" s="59">
        <f>ΣΥΝΟΛΑ!Y74</f>
        <v>0</v>
      </c>
      <c r="H74" s="125">
        <f>ΣΥΝΟΛΑ!AC74</f>
        <v>0</v>
      </c>
      <c r="I74" s="61">
        <f t="shared" si="6"/>
        <v>0</v>
      </c>
      <c r="J74" s="62"/>
      <c r="K74" s="63"/>
      <c r="L74" s="63"/>
      <c r="M74" s="64"/>
      <c r="N74" s="65"/>
      <c r="O74" s="29">
        <f t="shared" si="7"/>
        <v>0</v>
      </c>
      <c r="P74" s="30">
        <f t="shared" si="8"/>
        <v>0</v>
      </c>
      <c r="Q74" s="30"/>
      <c r="R74" s="30"/>
      <c r="S74" s="30"/>
      <c r="T74" s="126"/>
    </row>
    <row r="75" spans="1:20" ht="24.75" hidden="1" thickBot="1" x14ac:dyDescent="0.25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8"/>
      <c r="G75" s="59">
        <f>ΣΥΝΟΛΑ!Y75</f>
        <v>0</v>
      </c>
      <c r="H75" s="125">
        <f>ΣΥΝΟΛΑ!AC75</f>
        <v>0</v>
      </c>
      <c r="I75" s="61">
        <f t="shared" si="6"/>
        <v>0</v>
      </c>
      <c r="J75" s="62"/>
      <c r="K75" s="63"/>
      <c r="L75" s="63"/>
      <c r="M75" s="64"/>
      <c r="N75" s="65"/>
      <c r="O75" s="29">
        <f t="shared" si="7"/>
        <v>0</v>
      </c>
      <c r="P75" s="30">
        <f t="shared" si="8"/>
        <v>0</v>
      </c>
      <c r="Q75" s="30"/>
      <c r="R75" s="30"/>
      <c r="S75" s="30"/>
      <c r="T75" s="126"/>
    </row>
    <row r="76" spans="1:20" ht="24.75" hidden="1" thickBot="1" x14ac:dyDescent="0.25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8"/>
      <c r="G76" s="59">
        <f>ΣΥΝΟΛΑ!Y76</f>
        <v>0</v>
      </c>
      <c r="H76" s="125">
        <f>ΣΥΝΟΛΑ!AC76</f>
        <v>0</v>
      </c>
      <c r="I76" s="61">
        <f t="shared" si="6"/>
        <v>0</v>
      </c>
      <c r="J76" s="62"/>
      <c r="K76" s="63"/>
      <c r="L76" s="63"/>
      <c r="M76" s="63"/>
      <c r="N76" s="69"/>
      <c r="O76" s="29">
        <f t="shared" si="7"/>
        <v>0</v>
      </c>
      <c r="P76" s="30">
        <f t="shared" si="8"/>
        <v>0</v>
      </c>
      <c r="Q76" s="30"/>
      <c r="R76" s="30"/>
      <c r="S76" s="30"/>
      <c r="T76" s="126"/>
    </row>
    <row r="77" spans="1:20" ht="24.75" hidden="1" thickBot="1" x14ac:dyDescent="0.25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8"/>
      <c r="G77" s="59">
        <f>ΣΥΝΟΛΑ!Y77</f>
        <v>0</v>
      </c>
      <c r="H77" s="125">
        <f>ΣΥΝΟΛΑ!AC77</f>
        <v>0</v>
      </c>
      <c r="I77" s="61">
        <f t="shared" si="6"/>
        <v>0</v>
      </c>
      <c r="J77" s="62"/>
      <c r="K77" s="63"/>
      <c r="L77" s="63"/>
      <c r="M77" s="64"/>
      <c r="N77" s="65"/>
      <c r="O77" s="29">
        <f t="shared" si="7"/>
        <v>0</v>
      </c>
      <c r="P77" s="30">
        <f t="shared" si="8"/>
        <v>0</v>
      </c>
      <c r="Q77" s="30"/>
      <c r="R77" s="30"/>
      <c r="S77" s="30"/>
      <c r="T77" s="126"/>
    </row>
    <row r="78" spans="1:20" ht="36.75" hidden="1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8"/>
      <c r="G78" s="59">
        <f>ΣΥΝΟΛΑ!Y78</f>
        <v>0</v>
      </c>
      <c r="H78" s="125">
        <f>ΣΥΝΟΛΑ!AC78</f>
        <v>0</v>
      </c>
      <c r="I78" s="61">
        <f t="shared" si="6"/>
        <v>0</v>
      </c>
      <c r="J78" s="62"/>
      <c r="K78" s="63"/>
      <c r="L78" s="63"/>
      <c r="M78" s="64"/>
      <c r="N78" s="63"/>
      <c r="O78" s="29">
        <f t="shared" si="7"/>
        <v>0</v>
      </c>
      <c r="P78" s="30">
        <f t="shared" si="8"/>
        <v>0</v>
      </c>
      <c r="Q78" s="30"/>
      <c r="R78" s="30"/>
      <c r="S78" s="30"/>
      <c r="T78" s="126"/>
    </row>
    <row r="79" spans="1:20" ht="24.75" hidden="1" thickBot="1" x14ac:dyDescent="0.25">
      <c r="A79" s="122">
        <f>ΣΥΝΟΛΑ!A79</f>
        <v>82</v>
      </c>
      <c r="B79" s="115" t="str">
        <f>ΣΥΝΟΛΑ!B79</f>
        <v xml:space="preserve">Χάπι για το στομάχι (τύπου Aludrox  TABS 316MGx60 CHEW) </v>
      </c>
      <c r="C79" s="82" t="str">
        <f>ΣΥΝΟΛΑ!C79</f>
        <v xml:space="preserve">aluminum hydroxide-magnesium hydroxide </v>
      </c>
      <c r="D79" s="82">
        <f>ΣΥΝΟΛΑ!D79</f>
        <v>4</v>
      </c>
      <c r="E79" s="82" t="str">
        <f>ΣΥΝΟΛΑ!E79</f>
        <v>Πακ.</v>
      </c>
      <c r="F79" s="104"/>
      <c r="G79" s="101">
        <f>ΣΥΝΟΛΑ!Y79</f>
        <v>0</v>
      </c>
      <c r="H79" s="141">
        <f>ΣΥΝΟΛΑ!AC79</f>
        <v>0</v>
      </c>
      <c r="I79" s="142">
        <f t="shared" si="6"/>
        <v>0</v>
      </c>
      <c r="J79" s="62"/>
      <c r="K79" s="63"/>
      <c r="L79" s="63"/>
      <c r="M79" s="64"/>
      <c r="N79" s="77"/>
      <c r="O79" s="29">
        <f t="shared" si="7"/>
        <v>0</v>
      </c>
      <c r="P79" s="30">
        <f t="shared" si="8"/>
        <v>0</v>
      </c>
      <c r="Q79" s="30"/>
      <c r="R79" s="30"/>
      <c r="S79" s="30"/>
      <c r="T79" s="126"/>
    </row>
    <row r="80" spans="1:20" ht="24.75" thickBot="1" x14ac:dyDescent="0.25">
      <c r="A80" s="209"/>
      <c r="B80" s="164"/>
      <c r="C80" s="169"/>
      <c r="D80" s="169"/>
      <c r="E80" s="169"/>
      <c r="F80" s="169"/>
      <c r="G80" s="169" t="s">
        <v>138</v>
      </c>
      <c r="H80" s="172" t="s">
        <v>138</v>
      </c>
      <c r="I80" s="173" t="s">
        <v>138</v>
      </c>
      <c r="J80" s="42" t="s">
        <v>413</v>
      </c>
      <c r="K80" s="42" t="s">
        <v>174</v>
      </c>
      <c r="L80" s="42" t="s">
        <v>204</v>
      </c>
      <c r="M80" s="42" t="s">
        <v>143</v>
      </c>
      <c r="N80" s="63"/>
      <c r="O80" s="29"/>
      <c r="P80" s="30">
        <f t="shared" si="8"/>
        <v>0</v>
      </c>
      <c r="Q80" s="30">
        <f>SUM(P3:P79)</f>
        <v>0</v>
      </c>
      <c r="R80" s="30"/>
      <c r="S80" s="30"/>
      <c r="T80" s="17"/>
    </row>
    <row r="81" spans="1:20" ht="25.5" customHeight="1" thickBot="1" x14ac:dyDescent="0.25">
      <c r="A81" s="210"/>
      <c r="B81" s="167"/>
      <c r="C81" s="170"/>
      <c r="D81" s="170"/>
      <c r="E81" s="170"/>
      <c r="F81" s="224"/>
      <c r="G81" s="170" t="s">
        <v>138</v>
      </c>
      <c r="H81" s="175" t="s">
        <v>138</v>
      </c>
      <c r="I81" s="176" t="s">
        <v>138</v>
      </c>
      <c r="J81" s="79">
        <f>SUM(G3:G79)</f>
        <v>310</v>
      </c>
      <c r="K81" s="80">
        <f>SUM(I3:I79)</f>
        <v>0</v>
      </c>
      <c r="L81" s="80">
        <f>ROUND(K81*4%,2)</f>
        <v>0</v>
      </c>
      <c r="M81" s="80">
        <f>SUBTOTAL(9,K81:L81)</f>
        <v>0</v>
      </c>
      <c r="N81" s="63"/>
      <c r="O81" s="29"/>
      <c r="P81" s="30">
        <f t="shared" si="8"/>
        <v>0</v>
      </c>
      <c r="Q81" s="30"/>
      <c r="R81" s="30"/>
      <c r="S81" s="30"/>
      <c r="T81" s="17"/>
    </row>
    <row r="82" spans="1:20" ht="24" hidden="1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8"/>
      <c r="G82" s="59">
        <f>ΣΥΝΟΛΑ!Y82</f>
        <v>0</v>
      </c>
      <c r="H82" s="125">
        <f>ΣΥΝΟΛΑ!AC82</f>
        <v>0</v>
      </c>
      <c r="I82" s="61">
        <f t="shared" ref="I82:I139" si="9">ROUND(G82*H82,2)</f>
        <v>0</v>
      </c>
      <c r="J82" s="62"/>
      <c r="K82" s="63"/>
      <c r="L82" s="63"/>
      <c r="M82" s="63"/>
      <c r="N82" s="69"/>
      <c r="O82" s="29">
        <f t="shared" ref="O82:O122" si="10">(F82*H82)+ROUND(F82*H82*9%,2)</f>
        <v>0</v>
      </c>
      <c r="P82" s="30">
        <f t="shared" si="8"/>
        <v>0</v>
      </c>
      <c r="Q82" s="30"/>
      <c r="R82" s="30"/>
      <c r="S82" s="30"/>
      <c r="T82" s="126"/>
    </row>
    <row r="83" spans="1:20" hidden="1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8"/>
      <c r="G83" s="59">
        <f>ΣΥΝΟΛΑ!Y83</f>
        <v>0</v>
      </c>
      <c r="H83" s="125">
        <f>ΣΥΝΟΛΑ!AC83</f>
        <v>0</v>
      </c>
      <c r="I83" s="61">
        <f t="shared" si="9"/>
        <v>0</v>
      </c>
      <c r="J83" s="62"/>
      <c r="K83" s="63"/>
      <c r="L83" s="63"/>
      <c r="M83" s="63"/>
      <c r="N83" s="69"/>
      <c r="O83" s="29">
        <f t="shared" si="10"/>
        <v>0</v>
      </c>
      <c r="P83" s="30">
        <f t="shared" si="8"/>
        <v>0</v>
      </c>
      <c r="Q83" s="30"/>
      <c r="R83" s="30"/>
      <c r="S83" s="30"/>
      <c r="T83" s="126"/>
    </row>
    <row r="84" spans="1:20" hidden="1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8"/>
      <c r="G84" s="59">
        <f>ΣΥΝΟΛΑ!Y84</f>
        <v>0</v>
      </c>
      <c r="H84" s="125">
        <f>ΣΥΝΟΛΑ!AC84</f>
        <v>0</v>
      </c>
      <c r="I84" s="61">
        <f t="shared" si="9"/>
        <v>0</v>
      </c>
      <c r="J84" s="62"/>
      <c r="K84" s="63"/>
      <c r="L84" s="63"/>
      <c r="M84" s="64"/>
      <c r="N84" s="69"/>
      <c r="O84" s="29">
        <f t="shared" si="10"/>
        <v>0</v>
      </c>
      <c r="P84" s="30">
        <f t="shared" si="8"/>
        <v>0</v>
      </c>
      <c r="Q84" s="30"/>
      <c r="R84" s="30"/>
      <c r="S84" s="30"/>
      <c r="T84" s="126"/>
    </row>
    <row r="85" spans="1:20" ht="24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8"/>
      <c r="G85" s="59">
        <f>ΣΥΝΟΛΑ!Y85</f>
        <v>5</v>
      </c>
      <c r="H85" s="125">
        <f>ΣΥΝΟΛΑ!AC85</f>
        <v>0</v>
      </c>
      <c r="I85" s="61">
        <f t="shared" si="9"/>
        <v>0</v>
      </c>
      <c r="J85" s="62"/>
      <c r="K85" s="63"/>
      <c r="L85" s="63"/>
      <c r="M85" s="63"/>
      <c r="N85" s="69"/>
      <c r="O85" s="29">
        <f t="shared" si="10"/>
        <v>0</v>
      </c>
      <c r="P85" s="30">
        <f t="shared" si="8"/>
        <v>0</v>
      </c>
      <c r="Q85" s="30"/>
      <c r="R85" s="30"/>
      <c r="S85" s="30"/>
      <c r="T85" s="126"/>
    </row>
    <row r="86" spans="1:20" ht="24" hidden="1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8"/>
      <c r="G86" s="59">
        <f>ΣΥΝΟΛΑ!Y86</f>
        <v>0</v>
      </c>
      <c r="H86" s="125">
        <f>ΣΥΝΟΛΑ!AC86</f>
        <v>0</v>
      </c>
      <c r="I86" s="61">
        <f t="shared" si="9"/>
        <v>0</v>
      </c>
      <c r="J86" s="62"/>
      <c r="K86" s="63"/>
      <c r="L86" s="63"/>
      <c r="M86" s="64"/>
      <c r="N86" s="69"/>
      <c r="O86" s="29">
        <f t="shared" si="10"/>
        <v>0</v>
      </c>
      <c r="P86" s="30">
        <f t="shared" si="8"/>
        <v>0</v>
      </c>
      <c r="Q86" s="30"/>
      <c r="R86" s="30"/>
      <c r="S86" s="30"/>
      <c r="T86" s="126"/>
    </row>
    <row r="87" spans="1:20" ht="24" hidden="1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8"/>
      <c r="G87" s="59">
        <f>ΣΥΝΟΛΑ!Y87</f>
        <v>0</v>
      </c>
      <c r="H87" s="125">
        <f>ΣΥΝΟΛΑ!AC87</f>
        <v>0</v>
      </c>
      <c r="I87" s="61">
        <f t="shared" si="9"/>
        <v>0</v>
      </c>
      <c r="J87" s="62"/>
      <c r="K87" s="63"/>
      <c r="L87" s="63"/>
      <c r="M87" s="64"/>
      <c r="N87" s="69"/>
      <c r="O87" s="29">
        <f t="shared" si="10"/>
        <v>0</v>
      </c>
      <c r="P87" s="30">
        <f t="shared" si="8"/>
        <v>0</v>
      </c>
      <c r="Q87" s="30"/>
      <c r="R87" s="30"/>
      <c r="S87" s="30"/>
      <c r="T87" s="126"/>
    </row>
    <row r="88" spans="1:20" hidden="1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8"/>
      <c r="G88" s="59">
        <f>ΣΥΝΟΛΑ!Y88</f>
        <v>0</v>
      </c>
      <c r="H88" s="125">
        <f>ΣΥΝΟΛΑ!AC88</f>
        <v>0</v>
      </c>
      <c r="I88" s="61">
        <f t="shared" si="9"/>
        <v>0</v>
      </c>
      <c r="J88" s="62"/>
      <c r="K88" s="63"/>
      <c r="L88" s="63"/>
      <c r="M88" s="63"/>
      <c r="N88" s="69"/>
      <c r="O88" s="29">
        <f t="shared" si="10"/>
        <v>0</v>
      </c>
      <c r="P88" s="30">
        <f t="shared" si="8"/>
        <v>0</v>
      </c>
      <c r="Q88" s="30"/>
      <c r="R88" s="30"/>
      <c r="S88" s="30"/>
      <c r="T88" s="126"/>
    </row>
    <row r="89" spans="1:20" hidden="1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8"/>
      <c r="G89" s="59">
        <f>ΣΥΝΟΛΑ!Y89</f>
        <v>0</v>
      </c>
      <c r="H89" s="125">
        <f>ΣΥΝΟΛΑ!AC89</f>
        <v>0</v>
      </c>
      <c r="I89" s="61">
        <f t="shared" si="9"/>
        <v>0</v>
      </c>
      <c r="J89" s="62"/>
      <c r="K89" s="63"/>
      <c r="L89" s="63"/>
      <c r="M89" s="63"/>
      <c r="N89" s="69"/>
      <c r="O89" s="29">
        <f t="shared" si="10"/>
        <v>0</v>
      </c>
      <c r="P89" s="30">
        <f t="shared" si="8"/>
        <v>0</v>
      </c>
      <c r="Q89" s="30"/>
      <c r="R89" s="30"/>
      <c r="S89" s="30"/>
      <c r="T89" s="126"/>
    </row>
    <row r="90" spans="1:20" ht="24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8"/>
      <c r="G90" s="59">
        <f>ΣΥΝΟΛΑ!Y90</f>
        <v>0</v>
      </c>
      <c r="H90" s="125">
        <f>ΣΥΝΟΛΑ!AC90</f>
        <v>0</v>
      </c>
      <c r="I90" s="61">
        <f t="shared" si="9"/>
        <v>0</v>
      </c>
      <c r="J90" s="62"/>
      <c r="K90" s="63"/>
      <c r="L90" s="63"/>
      <c r="M90" s="64"/>
      <c r="N90" s="65"/>
      <c r="O90" s="29">
        <f t="shared" si="10"/>
        <v>0</v>
      </c>
      <c r="P90" s="30">
        <f t="shared" si="8"/>
        <v>0</v>
      </c>
      <c r="Q90" s="30"/>
      <c r="R90" s="30"/>
      <c r="S90" s="30"/>
      <c r="T90" s="127"/>
    </row>
    <row r="91" spans="1:20" ht="24" hidden="1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8"/>
      <c r="G91" s="59">
        <f>ΣΥΝΟΛΑ!Y91</f>
        <v>0</v>
      </c>
      <c r="H91" s="125">
        <f>ΣΥΝΟΛΑ!AC91</f>
        <v>0</v>
      </c>
      <c r="I91" s="61">
        <f t="shared" si="9"/>
        <v>0</v>
      </c>
      <c r="J91" s="62"/>
      <c r="K91" s="63"/>
      <c r="L91" s="63"/>
      <c r="M91" s="64"/>
      <c r="N91" s="69"/>
      <c r="O91" s="29">
        <f t="shared" si="10"/>
        <v>0</v>
      </c>
      <c r="P91" s="30">
        <f t="shared" si="8"/>
        <v>0</v>
      </c>
      <c r="Q91" s="30"/>
      <c r="R91" s="30"/>
      <c r="S91" s="30"/>
      <c r="T91" s="126"/>
    </row>
    <row r="92" spans="1:20" ht="24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8"/>
      <c r="G92" s="59">
        <f>ΣΥΝΟΛΑ!Y92</f>
        <v>5</v>
      </c>
      <c r="H92" s="125">
        <f>ΣΥΝΟΛΑ!AC92</f>
        <v>0</v>
      </c>
      <c r="I92" s="61">
        <f t="shared" si="9"/>
        <v>0</v>
      </c>
      <c r="J92" s="62"/>
      <c r="K92" s="63"/>
      <c r="L92" s="63"/>
      <c r="M92" s="63"/>
      <c r="N92" s="69"/>
      <c r="O92" s="29">
        <f t="shared" si="10"/>
        <v>0</v>
      </c>
      <c r="P92" s="30">
        <f t="shared" ref="P92:P123" si="11">SUM(O92:O92)</f>
        <v>0</v>
      </c>
      <c r="Q92" s="30"/>
      <c r="R92" s="30"/>
      <c r="S92" s="30"/>
      <c r="T92" s="126"/>
    </row>
    <row r="93" spans="1:20" hidden="1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8"/>
      <c r="G93" s="59">
        <f>ΣΥΝΟΛΑ!Y93</f>
        <v>0</v>
      </c>
      <c r="H93" s="125">
        <f>ΣΥΝΟΛΑ!AC93</f>
        <v>0</v>
      </c>
      <c r="I93" s="61">
        <f t="shared" si="9"/>
        <v>0</v>
      </c>
      <c r="J93" s="62"/>
      <c r="K93" s="63"/>
      <c r="L93" s="63"/>
      <c r="M93" s="63"/>
      <c r="N93" s="69"/>
      <c r="O93" s="29">
        <f t="shared" si="10"/>
        <v>0</v>
      </c>
      <c r="P93" s="30">
        <f t="shared" si="11"/>
        <v>0</v>
      </c>
      <c r="Q93" s="30"/>
      <c r="R93" s="30"/>
      <c r="S93" s="30"/>
      <c r="T93" s="126"/>
    </row>
    <row r="94" spans="1:20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8"/>
      <c r="G94" s="59">
        <f>ΣΥΝΟΛΑ!Y94</f>
        <v>0</v>
      </c>
      <c r="H94" s="125">
        <f>ΣΥΝΟΛΑ!AC94</f>
        <v>0</v>
      </c>
      <c r="I94" s="61">
        <f t="shared" si="9"/>
        <v>0</v>
      </c>
      <c r="J94" s="62"/>
      <c r="K94" s="63"/>
      <c r="L94" s="63"/>
      <c r="M94" s="64"/>
      <c r="N94" s="69"/>
      <c r="O94" s="29">
        <f t="shared" si="10"/>
        <v>0</v>
      </c>
      <c r="P94" s="30">
        <f t="shared" si="11"/>
        <v>0</v>
      </c>
      <c r="Q94" s="30"/>
      <c r="R94" s="30"/>
      <c r="S94" s="30"/>
      <c r="T94" s="126"/>
    </row>
    <row r="95" spans="1:20" ht="24" hidden="1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8"/>
      <c r="G95" s="59">
        <f>ΣΥΝΟΛΑ!Y95</f>
        <v>0</v>
      </c>
      <c r="H95" s="125">
        <f>ΣΥΝΟΛΑ!AC95</f>
        <v>0</v>
      </c>
      <c r="I95" s="61">
        <f t="shared" si="9"/>
        <v>0</v>
      </c>
      <c r="J95" s="62"/>
      <c r="K95" s="63"/>
      <c r="L95" s="63"/>
      <c r="M95" s="64"/>
      <c r="N95" s="69"/>
      <c r="O95" s="29">
        <f t="shared" si="10"/>
        <v>0</v>
      </c>
      <c r="P95" s="30">
        <f t="shared" si="11"/>
        <v>0</v>
      </c>
      <c r="Q95" s="30"/>
      <c r="R95" s="30"/>
      <c r="S95" s="30"/>
      <c r="T95" s="126"/>
    </row>
    <row r="96" spans="1:20" ht="24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8"/>
      <c r="G96" s="59">
        <f>ΣΥΝΟΛΑ!Y96</f>
        <v>8</v>
      </c>
      <c r="H96" s="125">
        <f>ΣΥΝΟΛΑ!AC96</f>
        <v>0</v>
      </c>
      <c r="I96" s="61">
        <f t="shared" si="9"/>
        <v>0</v>
      </c>
      <c r="J96" s="62"/>
      <c r="K96" s="63"/>
      <c r="L96" s="63"/>
      <c r="M96" s="63"/>
      <c r="N96" s="69"/>
      <c r="O96" s="29">
        <f t="shared" si="10"/>
        <v>0</v>
      </c>
      <c r="P96" s="30">
        <f t="shared" si="11"/>
        <v>0</v>
      </c>
      <c r="Q96" s="30"/>
      <c r="R96" s="30"/>
      <c r="S96" s="30"/>
      <c r="T96" s="126"/>
    </row>
    <row r="97" spans="1:20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8"/>
      <c r="G97" s="59">
        <f>ΣΥΝΟΛΑ!Y97</f>
        <v>0</v>
      </c>
      <c r="H97" s="125">
        <f>ΣΥΝΟΛΑ!AC97</f>
        <v>0</v>
      </c>
      <c r="I97" s="61">
        <f t="shared" si="9"/>
        <v>0</v>
      </c>
      <c r="J97" s="62"/>
      <c r="K97" s="63"/>
      <c r="L97" s="63"/>
      <c r="M97" s="64"/>
      <c r="N97" s="69"/>
      <c r="O97" s="29">
        <f t="shared" si="10"/>
        <v>0</v>
      </c>
      <c r="P97" s="30">
        <f t="shared" si="11"/>
        <v>0</v>
      </c>
      <c r="Q97" s="30"/>
      <c r="R97" s="30"/>
      <c r="S97" s="30"/>
      <c r="T97" s="126"/>
    </row>
    <row r="98" spans="1:20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8"/>
      <c r="G98" s="59">
        <f>ΣΥΝΟΛΑ!Y98</f>
        <v>0</v>
      </c>
      <c r="H98" s="125">
        <f>ΣΥΝΟΛΑ!AC98</f>
        <v>0</v>
      </c>
      <c r="I98" s="61">
        <f t="shared" si="9"/>
        <v>0</v>
      </c>
      <c r="J98" s="62"/>
      <c r="K98" s="63"/>
      <c r="L98" s="63"/>
      <c r="M98" s="64"/>
      <c r="N98" s="69"/>
      <c r="O98" s="29">
        <f t="shared" si="10"/>
        <v>0</v>
      </c>
      <c r="P98" s="30">
        <f t="shared" si="11"/>
        <v>0</v>
      </c>
      <c r="Q98" s="30"/>
      <c r="R98" s="30"/>
      <c r="S98" s="30"/>
      <c r="T98" s="126"/>
    </row>
    <row r="99" spans="1:20" ht="24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8"/>
      <c r="G99" s="59">
        <f>ΣΥΝΟΛΑ!Y99</f>
        <v>5</v>
      </c>
      <c r="H99" s="125">
        <f>ΣΥΝΟΛΑ!AC99</f>
        <v>0</v>
      </c>
      <c r="I99" s="61">
        <f t="shared" si="9"/>
        <v>0</v>
      </c>
      <c r="J99" s="62"/>
      <c r="K99" s="63"/>
      <c r="L99" s="63"/>
      <c r="M99" s="63"/>
      <c r="N99" s="69"/>
      <c r="O99" s="29">
        <f t="shared" si="10"/>
        <v>0</v>
      </c>
      <c r="P99" s="30">
        <f t="shared" si="11"/>
        <v>0</v>
      </c>
      <c r="Q99" s="30"/>
      <c r="R99" s="30"/>
      <c r="S99" s="30"/>
      <c r="T99" s="126"/>
    </row>
    <row r="100" spans="1:20" ht="24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8"/>
      <c r="G100" s="59">
        <f>ΣΥΝΟΛΑ!Y100</f>
        <v>5</v>
      </c>
      <c r="H100" s="125">
        <f>ΣΥΝΟΛΑ!AC100</f>
        <v>0</v>
      </c>
      <c r="I100" s="61">
        <f t="shared" si="9"/>
        <v>0</v>
      </c>
      <c r="J100" s="62"/>
      <c r="K100" s="63"/>
      <c r="L100" s="63"/>
      <c r="M100" s="64"/>
      <c r="N100" s="69"/>
      <c r="O100" s="29">
        <f t="shared" si="10"/>
        <v>0</v>
      </c>
      <c r="P100" s="30">
        <f t="shared" si="11"/>
        <v>0</v>
      </c>
      <c r="Q100" s="30"/>
      <c r="R100" s="30"/>
      <c r="S100" s="30"/>
      <c r="T100" s="126"/>
    </row>
    <row r="101" spans="1:20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8"/>
      <c r="G101" s="59">
        <f>ΣΥΝΟΛΑ!Y101</f>
        <v>10</v>
      </c>
      <c r="H101" s="125">
        <f>ΣΥΝΟΛΑ!AC101</f>
        <v>0</v>
      </c>
      <c r="I101" s="61">
        <f t="shared" si="9"/>
        <v>0</v>
      </c>
      <c r="J101" s="62"/>
      <c r="K101" s="63"/>
      <c r="L101" s="63"/>
      <c r="M101" s="63"/>
      <c r="N101" s="69"/>
      <c r="O101" s="29">
        <f t="shared" si="10"/>
        <v>0</v>
      </c>
      <c r="P101" s="30">
        <f t="shared" si="11"/>
        <v>0</v>
      </c>
      <c r="Q101" s="30"/>
      <c r="R101" s="30"/>
      <c r="S101" s="30"/>
      <c r="T101" s="126"/>
    </row>
    <row r="102" spans="1:20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8"/>
      <c r="G102" s="59">
        <f>ΣΥΝΟΛΑ!Y102</f>
        <v>10</v>
      </c>
      <c r="H102" s="125">
        <f>ΣΥΝΟΛΑ!AC102</f>
        <v>0</v>
      </c>
      <c r="I102" s="61">
        <f t="shared" si="9"/>
        <v>0</v>
      </c>
      <c r="J102" s="62"/>
      <c r="K102" s="63"/>
      <c r="L102" s="63"/>
      <c r="M102" s="63"/>
      <c r="N102" s="69"/>
      <c r="O102" s="29">
        <f t="shared" si="10"/>
        <v>0</v>
      </c>
      <c r="P102" s="30">
        <f t="shared" si="11"/>
        <v>0</v>
      </c>
      <c r="Q102" s="30"/>
      <c r="R102" s="30"/>
      <c r="S102" s="30"/>
      <c r="T102" s="126"/>
    </row>
    <row r="103" spans="1:20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8"/>
      <c r="G103" s="59">
        <f>ΣΥΝΟΛΑ!Y103</f>
        <v>10</v>
      </c>
      <c r="H103" s="125">
        <f>ΣΥΝΟΛΑ!AC103</f>
        <v>0</v>
      </c>
      <c r="I103" s="61">
        <f t="shared" si="9"/>
        <v>0</v>
      </c>
      <c r="J103" s="62"/>
      <c r="K103" s="63"/>
      <c r="L103" s="63"/>
      <c r="M103" s="63"/>
      <c r="N103" s="69"/>
      <c r="O103" s="29">
        <f t="shared" si="10"/>
        <v>0</v>
      </c>
      <c r="P103" s="30">
        <f t="shared" si="11"/>
        <v>0</v>
      </c>
      <c r="Q103" s="30"/>
      <c r="R103" s="30"/>
      <c r="S103" s="30"/>
      <c r="T103" s="126"/>
    </row>
    <row r="104" spans="1:20" hidden="1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8"/>
      <c r="G104" s="59">
        <f>ΣΥΝΟΛΑ!Y104</f>
        <v>0</v>
      </c>
      <c r="H104" s="125">
        <f>ΣΥΝΟΛΑ!AC104</f>
        <v>0</v>
      </c>
      <c r="I104" s="61">
        <f t="shared" si="9"/>
        <v>0</v>
      </c>
      <c r="J104" s="62"/>
      <c r="K104" s="63"/>
      <c r="L104" s="63"/>
      <c r="M104" s="63"/>
      <c r="N104" s="69"/>
      <c r="O104" s="29">
        <f t="shared" si="10"/>
        <v>0</v>
      </c>
      <c r="P104" s="30">
        <f t="shared" si="11"/>
        <v>0</v>
      </c>
      <c r="Q104" s="30"/>
      <c r="R104" s="30"/>
      <c r="S104" s="30"/>
      <c r="T104" s="126"/>
    </row>
    <row r="105" spans="1:20" hidden="1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8"/>
      <c r="G105" s="59">
        <f>ΣΥΝΟΛΑ!Y105</f>
        <v>0</v>
      </c>
      <c r="H105" s="125">
        <f>ΣΥΝΟΛΑ!AC105</f>
        <v>0</v>
      </c>
      <c r="I105" s="61">
        <f t="shared" si="9"/>
        <v>0</v>
      </c>
      <c r="J105" s="62"/>
      <c r="K105" s="63"/>
      <c r="L105" s="63"/>
      <c r="M105" s="63"/>
      <c r="N105" s="69"/>
      <c r="O105" s="29">
        <f t="shared" si="10"/>
        <v>0</v>
      </c>
      <c r="P105" s="30">
        <f t="shared" si="11"/>
        <v>0</v>
      </c>
      <c r="Q105" s="30"/>
      <c r="R105" s="30"/>
      <c r="S105" s="30"/>
      <c r="T105" s="126"/>
    </row>
    <row r="106" spans="1:20" hidden="1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8"/>
      <c r="G106" s="59">
        <f>ΣΥΝΟΛΑ!Y106</f>
        <v>0</v>
      </c>
      <c r="H106" s="125">
        <f>ΣΥΝΟΛΑ!AC106</f>
        <v>0</v>
      </c>
      <c r="I106" s="61">
        <f t="shared" si="9"/>
        <v>0</v>
      </c>
      <c r="J106" s="62"/>
      <c r="K106" s="63"/>
      <c r="L106" s="63"/>
      <c r="M106" s="64"/>
      <c r="N106" s="69"/>
      <c r="O106" s="29">
        <f t="shared" si="10"/>
        <v>0</v>
      </c>
      <c r="P106" s="30">
        <f t="shared" si="11"/>
        <v>0</v>
      </c>
      <c r="Q106" s="30"/>
      <c r="R106" s="30"/>
      <c r="S106" s="30"/>
      <c r="T106" s="126"/>
    </row>
    <row r="107" spans="1:20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8"/>
      <c r="G107" s="59">
        <f>ΣΥΝΟΛΑ!Y107</f>
        <v>0</v>
      </c>
      <c r="H107" s="125">
        <f>ΣΥΝΟΛΑ!AC107</f>
        <v>0</v>
      </c>
      <c r="I107" s="61">
        <f t="shared" si="9"/>
        <v>0</v>
      </c>
      <c r="J107" s="62"/>
      <c r="K107" s="63"/>
      <c r="L107" s="63"/>
      <c r="M107" s="63"/>
      <c r="N107" s="69"/>
      <c r="O107" s="29">
        <f t="shared" si="10"/>
        <v>0</v>
      </c>
      <c r="P107" s="30">
        <f t="shared" si="11"/>
        <v>0</v>
      </c>
      <c r="Q107" s="30"/>
      <c r="R107" s="30"/>
      <c r="S107" s="30"/>
      <c r="T107" s="126"/>
    </row>
    <row r="108" spans="1:20" hidden="1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8"/>
      <c r="G108" s="59">
        <f>ΣΥΝΟΛΑ!Y108</f>
        <v>0</v>
      </c>
      <c r="H108" s="125">
        <f>ΣΥΝΟΛΑ!AC108</f>
        <v>0</v>
      </c>
      <c r="I108" s="61">
        <f t="shared" si="9"/>
        <v>0</v>
      </c>
      <c r="J108" s="62"/>
      <c r="K108" s="63"/>
      <c r="L108" s="63"/>
      <c r="M108" s="64"/>
      <c r="N108" s="69"/>
      <c r="O108" s="29">
        <f t="shared" si="10"/>
        <v>0</v>
      </c>
      <c r="P108" s="30">
        <f t="shared" si="11"/>
        <v>0</v>
      </c>
      <c r="Q108" s="30"/>
      <c r="R108" s="30"/>
      <c r="S108" s="30"/>
      <c r="T108" s="126"/>
    </row>
    <row r="109" spans="1:20" hidden="1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8"/>
      <c r="G109" s="59">
        <f>ΣΥΝΟΛΑ!Y109</f>
        <v>0</v>
      </c>
      <c r="H109" s="125">
        <f>ΣΥΝΟΛΑ!AC109</f>
        <v>0</v>
      </c>
      <c r="I109" s="61">
        <f t="shared" si="9"/>
        <v>0</v>
      </c>
      <c r="J109" s="62"/>
      <c r="K109" s="63"/>
      <c r="L109" s="63"/>
      <c r="M109" s="63"/>
      <c r="N109" s="69"/>
      <c r="O109" s="29">
        <f t="shared" si="10"/>
        <v>0</v>
      </c>
      <c r="P109" s="30">
        <f t="shared" si="11"/>
        <v>0</v>
      </c>
      <c r="Q109" s="30"/>
      <c r="R109" s="30"/>
      <c r="S109" s="30"/>
      <c r="T109" s="126"/>
    </row>
    <row r="110" spans="1:20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8"/>
      <c r="G110" s="59">
        <f>ΣΥΝΟΛΑ!Y110</f>
        <v>0</v>
      </c>
      <c r="H110" s="125">
        <f>ΣΥΝΟΛΑ!AC110</f>
        <v>0</v>
      </c>
      <c r="I110" s="61">
        <f t="shared" si="9"/>
        <v>0</v>
      </c>
      <c r="J110" s="62"/>
      <c r="K110" s="63"/>
      <c r="L110" s="63"/>
      <c r="M110" s="63"/>
      <c r="N110" s="69"/>
      <c r="O110" s="29">
        <f t="shared" si="10"/>
        <v>0</v>
      </c>
      <c r="P110" s="30">
        <f t="shared" si="11"/>
        <v>0</v>
      </c>
      <c r="Q110" s="30"/>
      <c r="R110" s="30"/>
      <c r="S110" s="30"/>
      <c r="T110" s="126"/>
    </row>
    <row r="111" spans="1:20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8"/>
      <c r="G111" s="59">
        <f>ΣΥΝΟΛΑ!Y111</f>
        <v>0</v>
      </c>
      <c r="H111" s="125">
        <f>ΣΥΝΟΛΑ!AC111</f>
        <v>0</v>
      </c>
      <c r="I111" s="61">
        <f t="shared" si="9"/>
        <v>0</v>
      </c>
      <c r="J111" s="62"/>
      <c r="K111" s="63"/>
      <c r="L111" s="63"/>
      <c r="M111" s="63"/>
      <c r="N111" s="69"/>
      <c r="O111" s="29">
        <f t="shared" si="10"/>
        <v>0</v>
      </c>
      <c r="P111" s="30">
        <f t="shared" si="11"/>
        <v>0</v>
      </c>
      <c r="Q111" s="30"/>
      <c r="R111" s="30"/>
      <c r="S111" s="30"/>
      <c r="T111" s="126"/>
    </row>
    <row r="112" spans="1:20" ht="24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8"/>
      <c r="G112" s="59">
        <f>ΣΥΝΟΛΑ!Y112</f>
        <v>25</v>
      </c>
      <c r="H112" s="125">
        <f>ΣΥΝΟΛΑ!AC112</f>
        <v>0</v>
      </c>
      <c r="I112" s="61">
        <f t="shared" si="9"/>
        <v>0</v>
      </c>
      <c r="J112" s="62"/>
      <c r="K112" s="63"/>
      <c r="L112" s="63"/>
      <c r="M112" s="63"/>
      <c r="N112" s="69"/>
      <c r="O112" s="29">
        <f t="shared" si="10"/>
        <v>0</v>
      </c>
      <c r="P112" s="30">
        <f t="shared" si="11"/>
        <v>0</v>
      </c>
      <c r="Q112" s="30"/>
      <c r="R112" s="30"/>
      <c r="S112" s="30"/>
      <c r="T112" s="126"/>
    </row>
    <row r="113" spans="1:20" hidden="1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8"/>
      <c r="G113" s="59">
        <f>ΣΥΝΟΛΑ!Y113</f>
        <v>0</v>
      </c>
      <c r="H113" s="125">
        <f>ΣΥΝΟΛΑ!AC113</f>
        <v>0</v>
      </c>
      <c r="I113" s="61">
        <f t="shared" si="9"/>
        <v>0</v>
      </c>
      <c r="J113" s="62"/>
      <c r="K113" s="63"/>
      <c r="L113" s="63"/>
      <c r="M113" s="64"/>
      <c r="N113" s="69"/>
      <c r="O113" s="29">
        <f t="shared" si="10"/>
        <v>0</v>
      </c>
      <c r="P113" s="30">
        <f t="shared" si="11"/>
        <v>0</v>
      </c>
      <c r="Q113" s="30"/>
      <c r="R113" s="30"/>
      <c r="S113" s="30"/>
      <c r="T113" s="126"/>
    </row>
    <row r="114" spans="1:20" hidden="1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8"/>
      <c r="G114" s="59">
        <f>ΣΥΝΟΛΑ!Y114</f>
        <v>0</v>
      </c>
      <c r="H114" s="125">
        <f>ΣΥΝΟΛΑ!AC114</f>
        <v>0</v>
      </c>
      <c r="I114" s="61">
        <f t="shared" si="9"/>
        <v>0</v>
      </c>
      <c r="J114" s="62"/>
      <c r="K114" s="63"/>
      <c r="L114" s="63"/>
      <c r="M114" s="64"/>
      <c r="N114" s="69"/>
      <c r="O114" s="29">
        <f t="shared" si="10"/>
        <v>0</v>
      </c>
      <c r="P114" s="30">
        <f t="shared" si="11"/>
        <v>0</v>
      </c>
      <c r="Q114" s="30"/>
      <c r="R114" s="30"/>
      <c r="S114" s="30"/>
      <c r="T114" s="126"/>
    </row>
    <row r="115" spans="1:20" ht="24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8"/>
      <c r="G115" s="59">
        <f>ΣΥΝΟΛΑ!Y115</f>
        <v>6</v>
      </c>
      <c r="H115" s="125">
        <f>ΣΥΝΟΛΑ!AC115</f>
        <v>0</v>
      </c>
      <c r="I115" s="61">
        <f t="shared" si="9"/>
        <v>0</v>
      </c>
      <c r="J115" s="62"/>
      <c r="K115" s="63"/>
      <c r="L115" s="63"/>
      <c r="M115" s="63"/>
      <c r="N115" s="69"/>
      <c r="O115" s="29">
        <f t="shared" si="10"/>
        <v>0</v>
      </c>
      <c r="P115" s="30">
        <f t="shared" si="11"/>
        <v>0</v>
      </c>
      <c r="Q115" s="30"/>
      <c r="R115" s="30"/>
      <c r="S115" s="30"/>
      <c r="T115" s="126"/>
    </row>
    <row r="116" spans="1:20" hidden="1" x14ac:dyDescent="0.2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8"/>
      <c r="G116" s="59">
        <f>ΣΥΝΟΛΑ!Y116</f>
        <v>0</v>
      </c>
      <c r="H116" s="125">
        <f>ΣΥΝΟΛΑ!AC116</f>
        <v>0</v>
      </c>
      <c r="I116" s="61">
        <f t="shared" si="9"/>
        <v>0</v>
      </c>
      <c r="J116" s="62"/>
      <c r="K116" s="63"/>
      <c r="L116" s="63"/>
      <c r="M116" s="63"/>
      <c r="N116" s="69"/>
      <c r="O116" s="29">
        <f t="shared" si="10"/>
        <v>0</v>
      </c>
      <c r="P116" s="30">
        <f t="shared" si="11"/>
        <v>0</v>
      </c>
      <c r="Q116" s="30"/>
      <c r="R116" s="30"/>
      <c r="S116" s="30"/>
      <c r="T116" s="126"/>
    </row>
    <row r="117" spans="1:20" ht="24" hidden="1" x14ac:dyDescent="0.2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8"/>
      <c r="G117" s="59">
        <f>ΣΥΝΟΛΑ!Y117</f>
        <v>0</v>
      </c>
      <c r="H117" s="125">
        <f>ΣΥΝΟΛΑ!AC117</f>
        <v>0</v>
      </c>
      <c r="I117" s="61">
        <f t="shared" si="9"/>
        <v>0</v>
      </c>
      <c r="J117" s="62"/>
      <c r="K117" s="63"/>
      <c r="L117" s="63"/>
      <c r="M117" s="64"/>
      <c r="N117" s="69"/>
      <c r="O117" s="29">
        <f t="shared" si="10"/>
        <v>0</v>
      </c>
      <c r="P117" s="30">
        <f t="shared" si="11"/>
        <v>0</v>
      </c>
      <c r="Q117" s="30"/>
      <c r="R117" s="30"/>
      <c r="S117" s="30"/>
      <c r="T117" s="126"/>
    </row>
    <row r="118" spans="1:20" ht="24" hidden="1" x14ac:dyDescent="0.2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8"/>
      <c r="G118" s="59">
        <f>ΣΥΝΟΛΑ!Y118</f>
        <v>0</v>
      </c>
      <c r="H118" s="125">
        <f>ΣΥΝΟΛΑ!AC118</f>
        <v>0</v>
      </c>
      <c r="I118" s="61">
        <f t="shared" si="9"/>
        <v>0</v>
      </c>
      <c r="J118" s="62"/>
      <c r="K118" s="63"/>
      <c r="L118" s="63"/>
      <c r="M118" s="64"/>
      <c r="N118" s="69"/>
      <c r="O118" s="29">
        <f t="shared" si="10"/>
        <v>0</v>
      </c>
      <c r="P118" s="30">
        <f t="shared" si="11"/>
        <v>0</v>
      </c>
      <c r="Q118" s="30"/>
      <c r="R118" s="30"/>
      <c r="S118" s="30"/>
      <c r="T118" s="126"/>
    </row>
    <row r="119" spans="1:20" ht="24" hidden="1" x14ac:dyDescent="0.2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8"/>
      <c r="G119" s="59">
        <f>ΣΥΝΟΛΑ!Y119</f>
        <v>0</v>
      </c>
      <c r="H119" s="125">
        <f>ΣΥΝΟΛΑ!AC119</f>
        <v>0</v>
      </c>
      <c r="I119" s="61">
        <f t="shared" si="9"/>
        <v>0</v>
      </c>
      <c r="J119" s="62"/>
      <c r="K119" s="63"/>
      <c r="L119" s="63"/>
      <c r="M119" s="63"/>
      <c r="N119" s="69"/>
      <c r="O119" s="29">
        <f t="shared" si="10"/>
        <v>0</v>
      </c>
      <c r="P119" s="30">
        <f t="shared" si="11"/>
        <v>0</v>
      </c>
      <c r="Q119" s="30"/>
      <c r="R119" s="30"/>
      <c r="S119" s="30"/>
      <c r="T119" s="128"/>
    </row>
    <row r="120" spans="1:20" ht="12.75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8"/>
      <c r="G120" s="59">
        <f>ΣΥΝΟΛΑ!Y120</f>
        <v>25</v>
      </c>
      <c r="H120" s="125">
        <f>ΣΥΝΟΛΑ!AC120</f>
        <v>0</v>
      </c>
      <c r="I120" s="61">
        <f t="shared" si="9"/>
        <v>0</v>
      </c>
      <c r="J120" s="62"/>
      <c r="K120" s="63"/>
      <c r="L120" s="63"/>
      <c r="M120" s="63"/>
      <c r="N120" s="69"/>
      <c r="O120" s="29">
        <f t="shared" si="10"/>
        <v>0</v>
      </c>
      <c r="P120" s="30">
        <f t="shared" si="11"/>
        <v>0</v>
      </c>
      <c r="Q120" s="30"/>
      <c r="R120" s="30"/>
      <c r="S120" s="30"/>
      <c r="T120" s="128"/>
    </row>
    <row r="121" spans="1:20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8"/>
      <c r="G121" s="59">
        <f>ΣΥΝΟΛΑ!Y121</f>
        <v>0</v>
      </c>
      <c r="H121" s="125">
        <f>ΣΥΝΟΛΑ!AC121</f>
        <v>0</v>
      </c>
      <c r="I121" s="61">
        <f t="shared" si="9"/>
        <v>0</v>
      </c>
      <c r="J121" s="62"/>
      <c r="K121" s="63"/>
      <c r="L121" s="63"/>
      <c r="M121" s="64"/>
      <c r="N121" s="69"/>
      <c r="O121" s="29">
        <f t="shared" si="10"/>
        <v>0</v>
      </c>
      <c r="P121" s="30">
        <f t="shared" si="11"/>
        <v>0</v>
      </c>
      <c r="Q121" s="30"/>
      <c r="R121" s="30"/>
      <c r="S121" s="30"/>
      <c r="T121" s="126"/>
    </row>
    <row r="122" spans="1:20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135"/>
      <c r="G122" s="134">
        <f>ΣΥΝΟΛΑ!Y122</f>
        <v>0</v>
      </c>
      <c r="H122" s="136">
        <f>ΣΥΝΟΛΑ!AC122</f>
        <v>0</v>
      </c>
      <c r="I122" s="137">
        <f t="shared" si="9"/>
        <v>0</v>
      </c>
      <c r="J122" s="138"/>
      <c r="K122" s="77"/>
      <c r="L122" s="77"/>
      <c r="M122" s="64"/>
      <c r="N122" s="69"/>
      <c r="O122" s="29">
        <f t="shared" si="10"/>
        <v>0</v>
      </c>
      <c r="P122" s="30">
        <f t="shared" si="11"/>
        <v>0</v>
      </c>
      <c r="Q122" s="30"/>
      <c r="R122" s="30"/>
      <c r="S122" s="30"/>
      <c r="T122" s="126"/>
    </row>
    <row r="123" spans="1:20" ht="24.75" thickBot="1" x14ac:dyDescent="0.25">
      <c r="A123" s="214"/>
      <c r="B123" s="215"/>
      <c r="C123" s="216"/>
      <c r="D123" s="216"/>
      <c r="E123" s="216"/>
      <c r="F123" s="216"/>
      <c r="G123" s="171" t="s">
        <v>138</v>
      </c>
      <c r="H123" s="172" t="s">
        <v>138</v>
      </c>
      <c r="I123" s="173" t="s">
        <v>138</v>
      </c>
      <c r="J123" s="42" t="s">
        <v>413</v>
      </c>
      <c r="K123" s="42" t="s">
        <v>174</v>
      </c>
      <c r="L123" s="42" t="s">
        <v>205</v>
      </c>
      <c r="M123" s="42" t="s">
        <v>143</v>
      </c>
      <c r="N123" s="70"/>
      <c r="O123" s="29"/>
      <c r="P123" s="30">
        <f t="shared" si="11"/>
        <v>0</v>
      </c>
      <c r="Q123" s="30">
        <f>SUM(P82:P122)</f>
        <v>0</v>
      </c>
      <c r="R123" s="30"/>
      <c r="S123" s="30"/>
      <c r="T123" s="17"/>
    </row>
    <row r="124" spans="1:20" ht="22.5" customHeight="1" thickBot="1" x14ac:dyDescent="0.25">
      <c r="A124" s="217"/>
      <c r="B124" s="167"/>
      <c r="C124" s="170"/>
      <c r="D124" s="170"/>
      <c r="E124" s="170"/>
      <c r="F124" s="224"/>
      <c r="G124" s="174" t="s">
        <v>138</v>
      </c>
      <c r="H124" s="175" t="s">
        <v>138</v>
      </c>
      <c r="I124" s="176" t="s">
        <v>138</v>
      </c>
      <c r="J124" s="79">
        <f>SUM(G82:G122)</f>
        <v>114</v>
      </c>
      <c r="K124" s="80">
        <f>SUM(I82:I122)</f>
        <v>0</v>
      </c>
      <c r="L124" s="80">
        <f>ROUND(K124*9%,2)</f>
        <v>0</v>
      </c>
      <c r="M124" s="80">
        <f>SUBTOTAL(9,K124:L124)</f>
        <v>0</v>
      </c>
      <c r="N124" s="70"/>
      <c r="O124" s="29"/>
      <c r="P124" s="30">
        <f t="shared" ref="P124:P151" si="12">SUM(O124:O124)</f>
        <v>0</v>
      </c>
      <c r="Q124" s="30"/>
      <c r="R124" s="30"/>
      <c r="S124" s="30"/>
      <c r="T124" s="17"/>
    </row>
    <row r="125" spans="1:20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8"/>
      <c r="G125" s="59">
        <f>ΣΥΝΟΛΑ!Y125</f>
        <v>0</v>
      </c>
      <c r="H125" s="125">
        <f>ΣΥΝΟΛΑ!AC125</f>
        <v>0</v>
      </c>
      <c r="I125" s="61">
        <f t="shared" si="9"/>
        <v>0</v>
      </c>
      <c r="J125" s="62"/>
      <c r="K125" s="63"/>
      <c r="L125" s="63"/>
      <c r="M125" s="64"/>
      <c r="N125" s="69"/>
      <c r="O125" s="29">
        <f t="shared" ref="O125:O160" si="13">(F125*H125)+ROUND(F125*H125*17%,2)</f>
        <v>0</v>
      </c>
      <c r="P125" s="30">
        <f t="shared" si="12"/>
        <v>0</v>
      </c>
      <c r="Q125" s="30"/>
      <c r="R125" s="30"/>
      <c r="S125" s="30"/>
      <c r="T125" s="126"/>
    </row>
    <row r="126" spans="1:20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8"/>
      <c r="G126" s="59">
        <f>ΣΥΝΟΛΑ!Y126</f>
        <v>0</v>
      </c>
      <c r="H126" s="125">
        <f>ΣΥΝΟΛΑ!AC126</f>
        <v>0</v>
      </c>
      <c r="I126" s="61">
        <f t="shared" si="9"/>
        <v>0</v>
      </c>
      <c r="J126" s="62"/>
      <c r="K126" s="63"/>
      <c r="L126" s="63"/>
      <c r="M126" s="64"/>
      <c r="N126" s="69"/>
      <c r="O126" s="29">
        <f t="shared" si="13"/>
        <v>0</v>
      </c>
      <c r="P126" s="30">
        <f t="shared" si="12"/>
        <v>0</v>
      </c>
      <c r="Q126" s="30"/>
      <c r="R126" s="30"/>
      <c r="S126" s="30"/>
      <c r="T126" s="126"/>
    </row>
    <row r="127" spans="1:20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8"/>
      <c r="G127" s="59">
        <f>ΣΥΝΟΛΑ!Y127</f>
        <v>0</v>
      </c>
      <c r="H127" s="125">
        <f>ΣΥΝΟΛΑ!AC127</f>
        <v>0</v>
      </c>
      <c r="I127" s="61">
        <f t="shared" si="9"/>
        <v>0</v>
      </c>
      <c r="J127" s="62"/>
      <c r="K127" s="63"/>
      <c r="L127" s="63"/>
      <c r="M127" s="63"/>
      <c r="N127" s="69"/>
      <c r="O127" s="29">
        <f t="shared" si="13"/>
        <v>0</v>
      </c>
      <c r="P127" s="30">
        <f t="shared" si="12"/>
        <v>0</v>
      </c>
      <c r="Q127" s="30"/>
      <c r="R127" s="30"/>
      <c r="S127" s="30"/>
      <c r="T127" s="126"/>
    </row>
    <row r="128" spans="1:20" ht="24" hidden="1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8"/>
      <c r="G128" s="59">
        <f>ΣΥΝΟΛΑ!Y128</f>
        <v>0</v>
      </c>
      <c r="H128" s="125">
        <f>ΣΥΝΟΛΑ!AC128</f>
        <v>0</v>
      </c>
      <c r="I128" s="61">
        <f t="shared" si="9"/>
        <v>0</v>
      </c>
      <c r="J128" s="62"/>
      <c r="K128" s="63"/>
      <c r="L128" s="63"/>
      <c r="M128" s="63"/>
      <c r="N128" s="69"/>
      <c r="O128" s="29">
        <f t="shared" si="13"/>
        <v>0</v>
      </c>
      <c r="P128" s="30">
        <f t="shared" si="12"/>
        <v>0</v>
      </c>
      <c r="Q128" s="30"/>
      <c r="R128" s="30"/>
      <c r="S128" s="30"/>
      <c r="T128" s="126"/>
    </row>
    <row r="129" spans="1:20" hidden="1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8"/>
      <c r="G129" s="59">
        <f>ΣΥΝΟΛΑ!Y129</f>
        <v>0</v>
      </c>
      <c r="H129" s="125">
        <f>ΣΥΝΟΛΑ!AC129</f>
        <v>0</v>
      </c>
      <c r="I129" s="61">
        <f t="shared" si="9"/>
        <v>0</v>
      </c>
      <c r="J129" s="62"/>
      <c r="K129" s="63"/>
      <c r="L129" s="63"/>
      <c r="M129" s="63"/>
      <c r="N129" s="69"/>
      <c r="O129" s="29">
        <f t="shared" si="13"/>
        <v>0</v>
      </c>
      <c r="P129" s="30">
        <f t="shared" si="12"/>
        <v>0</v>
      </c>
      <c r="Q129" s="30"/>
      <c r="R129" s="30"/>
      <c r="S129" s="30"/>
      <c r="T129" s="126"/>
    </row>
    <row r="130" spans="1:20" ht="24" hidden="1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8"/>
      <c r="G130" s="59">
        <f>ΣΥΝΟΛΑ!Y130</f>
        <v>0</v>
      </c>
      <c r="H130" s="125">
        <f>ΣΥΝΟΛΑ!AC130</f>
        <v>0</v>
      </c>
      <c r="I130" s="61">
        <f t="shared" si="9"/>
        <v>0</v>
      </c>
      <c r="J130" s="62"/>
      <c r="K130" s="63"/>
      <c r="L130" s="63"/>
      <c r="M130" s="63"/>
      <c r="N130" s="69"/>
      <c r="O130" s="29">
        <f t="shared" si="13"/>
        <v>0</v>
      </c>
      <c r="P130" s="30">
        <f t="shared" si="12"/>
        <v>0</v>
      </c>
      <c r="Q130" s="30"/>
      <c r="R130" s="30"/>
      <c r="S130" s="30"/>
      <c r="T130" s="126"/>
    </row>
    <row r="131" spans="1:20" hidden="1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8"/>
      <c r="G131" s="59">
        <f>ΣΥΝΟΛΑ!Y131</f>
        <v>0</v>
      </c>
      <c r="H131" s="125">
        <f>ΣΥΝΟΛΑ!AC131</f>
        <v>0</v>
      </c>
      <c r="I131" s="61">
        <f t="shared" si="9"/>
        <v>0</v>
      </c>
      <c r="J131" s="62"/>
      <c r="K131" s="63"/>
      <c r="L131" s="63"/>
      <c r="M131" s="63"/>
      <c r="N131" s="69"/>
      <c r="O131" s="29">
        <f t="shared" si="13"/>
        <v>0</v>
      </c>
      <c r="P131" s="30">
        <f t="shared" si="12"/>
        <v>0</v>
      </c>
      <c r="Q131" s="30"/>
      <c r="R131" s="30"/>
      <c r="S131" s="30"/>
      <c r="T131" s="126"/>
    </row>
    <row r="132" spans="1:20" hidden="1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8"/>
      <c r="G132" s="59">
        <f>ΣΥΝΟΛΑ!Y132</f>
        <v>0</v>
      </c>
      <c r="H132" s="125">
        <f>ΣΥΝΟΛΑ!AC132</f>
        <v>0</v>
      </c>
      <c r="I132" s="61">
        <f t="shared" si="9"/>
        <v>0</v>
      </c>
      <c r="J132" s="62"/>
      <c r="K132" s="63"/>
      <c r="L132" s="63"/>
      <c r="M132" s="64"/>
      <c r="N132" s="69"/>
      <c r="O132" s="29">
        <f t="shared" si="13"/>
        <v>0</v>
      </c>
      <c r="P132" s="30">
        <f t="shared" si="12"/>
        <v>0</v>
      </c>
      <c r="Q132" s="30"/>
      <c r="R132" s="30"/>
      <c r="S132" s="30"/>
      <c r="T132" s="126"/>
    </row>
    <row r="133" spans="1:20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8"/>
      <c r="G133" s="59">
        <f>ΣΥΝΟΛΑ!Y133</f>
        <v>0</v>
      </c>
      <c r="H133" s="125">
        <f>ΣΥΝΟΛΑ!AC133</f>
        <v>0</v>
      </c>
      <c r="I133" s="61">
        <f t="shared" si="9"/>
        <v>0</v>
      </c>
      <c r="J133" s="62"/>
      <c r="K133" s="63"/>
      <c r="L133" s="63"/>
      <c r="M133" s="64"/>
      <c r="N133" s="69"/>
      <c r="O133" s="29">
        <f t="shared" si="13"/>
        <v>0</v>
      </c>
      <c r="P133" s="30">
        <f t="shared" si="12"/>
        <v>0</v>
      </c>
      <c r="Q133" s="30"/>
      <c r="R133" s="30"/>
      <c r="S133" s="30"/>
      <c r="T133" s="126"/>
    </row>
    <row r="134" spans="1:20" ht="36" hidden="1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8"/>
      <c r="G134" s="59">
        <f>ΣΥΝΟΛΑ!Y134</f>
        <v>0</v>
      </c>
      <c r="H134" s="125">
        <f>ΣΥΝΟΛΑ!AC134</f>
        <v>0</v>
      </c>
      <c r="I134" s="61">
        <f t="shared" si="9"/>
        <v>0</v>
      </c>
      <c r="J134" s="62"/>
      <c r="K134" s="63"/>
      <c r="L134" s="63"/>
      <c r="M134" s="63"/>
      <c r="N134" s="69"/>
      <c r="O134" s="29">
        <f t="shared" si="13"/>
        <v>0</v>
      </c>
      <c r="P134" s="30">
        <f t="shared" si="12"/>
        <v>0</v>
      </c>
      <c r="Q134" s="30"/>
      <c r="R134" s="30"/>
      <c r="S134" s="30"/>
      <c r="T134" s="126"/>
    </row>
    <row r="135" spans="1:20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8"/>
      <c r="G135" s="59">
        <f>ΣΥΝΟΛΑ!Y135</f>
        <v>0</v>
      </c>
      <c r="H135" s="125">
        <f>ΣΥΝΟΛΑ!AC135</f>
        <v>0</v>
      </c>
      <c r="I135" s="61">
        <f t="shared" si="9"/>
        <v>0</v>
      </c>
      <c r="J135" s="62"/>
      <c r="K135" s="63"/>
      <c r="L135" s="63"/>
      <c r="M135" s="64"/>
      <c r="N135" s="69"/>
      <c r="O135" s="29">
        <f t="shared" si="13"/>
        <v>0</v>
      </c>
      <c r="P135" s="30">
        <f t="shared" si="12"/>
        <v>0</v>
      </c>
      <c r="Q135" s="30"/>
      <c r="R135" s="30"/>
      <c r="S135" s="30"/>
      <c r="T135" s="126"/>
    </row>
    <row r="136" spans="1:20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8"/>
      <c r="G136" s="59">
        <f>ΣΥΝΟΛΑ!Y136</f>
        <v>4</v>
      </c>
      <c r="H136" s="125">
        <f>ΣΥΝΟΛΑ!AC136</f>
        <v>0</v>
      </c>
      <c r="I136" s="61">
        <f t="shared" si="9"/>
        <v>0</v>
      </c>
      <c r="J136" s="62"/>
      <c r="K136" s="63"/>
      <c r="L136" s="63"/>
      <c r="M136" s="63"/>
      <c r="N136" s="69"/>
      <c r="O136" s="29">
        <f t="shared" si="13"/>
        <v>0</v>
      </c>
      <c r="P136" s="30">
        <f t="shared" si="12"/>
        <v>0</v>
      </c>
      <c r="Q136" s="30"/>
      <c r="R136" s="30"/>
      <c r="S136" s="30"/>
      <c r="T136" s="126"/>
    </row>
    <row r="137" spans="1:20" ht="24" hidden="1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8"/>
      <c r="G137" s="59">
        <f>ΣΥΝΟΛΑ!Y137</f>
        <v>0</v>
      </c>
      <c r="H137" s="125">
        <f>ΣΥΝΟΛΑ!AC137</f>
        <v>0</v>
      </c>
      <c r="I137" s="61">
        <f t="shared" si="9"/>
        <v>0</v>
      </c>
      <c r="J137" s="62"/>
      <c r="K137" s="63"/>
      <c r="L137" s="63"/>
      <c r="M137" s="63"/>
      <c r="N137" s="69"/>
      <c r="O137" s="29">
        <f t="shared" si="13"/>
        <v>0</v>
      </c>
      <c r="P137" s="30">
        <f t="shared" si="12"/>
        <v>0</v>
      </c>
      <c r="Q137" s="30"/>
      <c r="R137" s="30"/>
      <c r="S137" s="30"/>
      <c r="T137" s="126"/>
    </row>
    <row r="138" spans="1:20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8"/>
      <c r="G138" s="59">
        <f>ΣΥΝΟΛΑ!Y138</f>
        <v>6</v>
      </c>
      <c r="H138" s="125">
        <f>ΣΥΝΟΛΑ!AC138</f>
        <v>0</v>
      </c>
      <c r="I138" s="61">
        <f t="shared" si="9"/>
        <v>0</v>
      </c>
      <c r="J138" s="62"/>
      <c r="K138" s="63"/>
      <c r="L138" s="63"/>
      <c r="M138" s="64"/>
      <c r="N138" s="69"/>
      <c r="O138" s="29">
        <f t="shared" si="13"/>
        <v>0</v>
      </c>
      <c r="P138" s="30">
        <f t="shared" si="12"/>
        <v>0</v>
      </c>
      <c r="Q138" s="30"/>
      <c r="R138" s="30"/>
      <c r="S138" s="30"/>
      <c r="T138" s="126"/>
    </row>
    <row r="139" spans="1:20" ht="24" hidden="1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8"/>
      <c r="G139" s="59">
        <f>ΣΥΝΟΛΑ!Y139</f>
        <v>0</v>
      </c>
      <c r="H139" s="125">
        <f>ΣΥΝΟΛΑ!AC139</f>
        <v>0</v>
      </c>
      <c r="I139" s="61">
        <f t="shared" si="9"/>
        <v>0</v>
      </c>
      <c r="J139" s="62"/>
      <c r="K139" s="63"/>
      <c r="L139" s="63"/>
      <c r="M139" s="63"/>
      <c r="N139" s="69"/>
      <c r="O139" s="29">
        <f t="shared" si="13"/>
        <v>0</v>
      </c>
      <c r="P139" s="30">
        <f t="shared" si="12"/>
        <v>0</v>
      </c>
      <c r="Q139" s="30"/>
      <c r="R139" s="30"/>
      <c r="S139" s="30"/>
      <c r="T139" s="126"/>
    </row>
    <row r="140" spans="1:20" hidden="1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8"/>
      <c r="G140" s="59">
        <f>ΣΥΝΟΛΑ!Y140</f>
        <v>0</v>
      </c>
      <c r="H140" s="125">
        <f>ΣΥΝΟΛΑ!AC140</f>
        <v>0</v>
      </c>
      <c r="I140" s="61">
        <f t="shared" ref="I140:I160" si="14">ROUND(G140*H140,2)</f>
        <v>0</v>
      </c>
      <c r="J140" s="62"/>
      <c r="K140" s="63"/>
      <c r="L140" s="63"/>
      <c r="M140" s="64"/>
      <c r="N140" s="69"/>
      <c r="O140" s="29">
        <f t="shared" si="13"/>
        <v>0</v>
      </c>
      <c r="P140" s="30">
        <f t="shared" si="12"/>
        <v>0</v>
      </c>
      <c r="Q140" s="30"/>
      <c r="R140" s="30"/>
      <c r="S140" s="30"/>
      <c r="T140" s="126"/>
    </row>
    <row r="141" spans="1:20" hidden="1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8"/>
      <c r="G141" s="59">
        <f>ΣΥΝΟΛΑ!Y141</f>
        <v>0</v>
      </c>
      <c r="H141" s="125">
        <f>ΣΥΝΟΛΑ!AC141</f>
        <v>0</v>
      </c>
      <c r="I141" s="61">
        <f t="shared" si="14"/>
        <v>0</v>
      </c>
      <c r="J141" s="62"/>
      <c r="K141" s="63"/>
      <c r="L141" s="63"/>
      <c r="M141" s="63"/>
      <c r="N141" s="69"/>
      <c r="O141" s="29">
        <f t="shared" si="13"/>
        <v>0</v>
      </c>
      <c r="P141" s="30">
        <f t="shared" si="12"/>
        <v>0</v>
      </c>
      <c r="Q141" s="30"/>
      <c r="R141" s="30"/>
      <c r="S141" s="30"/>
      <c r="T141" s="126"/>
    </row>
    <row r="142" spans="1:20" hidden="1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8"/>
      <c r="G142" s="59">
        <f>ΣΥΝΟΛΑ!Y142</f>
        <v>0</v>
      </c>
      <c r="H142" s="125">
        <f>ΣΥΝΟΛΑ!AC142</f>
        <v>0</v>
      </c>
      <c r="I142" s="61">
        <f t="shared" si="14"/>
        <v>0</v>
      </c>
      <c r="J142" s="62"/>
      <c r="K142" s="63"/>
      <c r="L142" s="63"/>
      <c r="M142" s="64"/>
      <c r="N142" s="69"/>
      <c r="O142" s="29">
        <f t="shared" si="13"/>
        <v>0</v>
      </c>
      <c r="P142" s="30">
        <f t="shared" si="12"/>
        <v>0</v>
      </c>
      <c r="Q142" s="30"/>
      <c r="R142" s="30"/>
      <c r="S142" s="30"/>
      <c r="T142" s="126"/>
    </row>
    <row r="143" spans="1:20" hidden="1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8"/>
      <c r="G143" s="59">
        <f>ΣΥΝΟΛΑ!Y143</f>
        <v>0</v>
      </c>
      <c r="H143" s="125">
        <f>ΣΥΝΟΛΑ!AC143</f>
        <v>0</v>
      </c>
      <c r="I143" s="61">
        <f t="shared" si="14"/>
        <v>0</v>
      </c>
      <c r="J143" s="62"/>
      <c r="K143" s="63"/>
      <c r="L143" s="63"/>
      <c r="M143" s="64"/>
      <c r="N143" s="69"/>
      <c r="O143" s="29">
        <f t="shared" si="13"/>
        <v>0</v>
      </c>
      <c r="P143" s="30">
        <f t="shared" si="12"/>
        <v>0</v>
      </c>
      <c r="Q143" s="30"/>
      <c r="R143" s="30"/>
      <c r="S143" s="30"/>
      <c r="T143" s="126"/>
    </row>
    <row r="144" spans="1:20" hidden="1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8"/>
      <c r="G144" s="59">
        <f>ΣΥΝΟΛΑ!Y144</f>
        <v>0</v>
      </c>
      <c r="H144" s="125">
        <f>ΣΥΝΟΛΑ!AC144</f>
        <v>0</v>
      </c>
      <c r="I144" s="61">
        <f t="shared" si="14"/>
        <v>0</v>
      </c>
      <c r="J144" s="62"/>
      <c r="K144" s="63"/>
      <c r="L144" s="63"/>
      <c r="M144" s="63"/>
      <c r="N144" s="69"/>
      <c r="O144" s="29">
        <f t="shared" si="13"/>
        <v>0</v>
      </c>
      <c r="P144" s="30">
        <f t="shared" si="12"/>
        <v>0</v>
      </c>
      <c r="Q144" s="30"/>
      <c r="R144" s="30"/>
      <c r="S144" s="30"/>
      <c r="T144" s="126"/>
    </row>
    <row r="145" spans="1:20" x14ac:dyDescent="0.2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8"/>
      <c r="G145" s="59">
        <f>ΣΥΝΟΛΑ!Y145</f>
        <v>8</v>
      </c>
      <c r="H145" s="125">
        <f>ΣΥΝΟΛΑ!AC145</f>
        <v>0</v>
      </c>
      <c r="I145" s="61">
        <f t="shared" si="14"/>
        <v>0</v>
      </c>
      <c r="J145" s="62"/>
      <c r="K145" s="63"/>
      <c r="L145" s="63"/>
      <c r="M145" s="63"/>
      <c r="N145" s="69"/>
      <c r="O145" s="29">
        <f t="shared" si="13"/>
        <v>0</v>
      </c>
      <c r="P145" s="30">
        <f t="shared" si="12"/>
        <v>0</v>
      </c>
      <c r="Q145" s="30"/>
      <c r="R145" s="30"/>
      <c r="S145" s="30"/>
      <c r="T145" s="126"/>
    </row>
    <row r="146" spans="1:20" hidden="1" x14ac:dyDescent="0.2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8"/>
      <c r="G146" s="59">
        <f>ΣΥΝΟΛΑ!Y146</f>
        <v>0</v>
      </c>
      <c r="H146" s="125">
        <f>ΣΥΝΟΛΑ!AC146</f>
        <v>0</v>
      </c>
      <c r="I146" s="61">
        <f t="shared" si="14"/>
        <v>0</v>
      </c>
      <c r="J146" s="62"/>
      <c r="K146" s="63"/>
      <c r="L146" s="63"/>
      <c r="M146" s="64"/>
      <c r="N146" s="69"/>
      <c r="O146" s="29">
        <f t="shared" si="13"/>
        <v>0</v>
      </c>
      <c r="P146" s="30">
        <f t="shared" si="12"/>
        <v>0</v>
      </c>
      <c r="Q146" s="30"/>
      <c r="R146" s="30"/>
      <c r="S146" s="30"/>
      <c r="T146" s="126"/>
    </row>
    <row r="147" spans="1:20" hidden="1" x14ac:dyDescent="0.2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8"/>
      <c r="G147" s="59">
        <f>ΣΥΝΟΛΑ!Y147</f>
        <v>0</v>
      </c>
      <c r="H147" s="125">
        <f>ΣΥΝΟΛΑ!AC147</f>
        <v>0</v>
      </c>
      <c r="I147" s="61">
        <f t="shared" si="14"/>
        <v>0</v>
      </c>
      <c r="J147" s="62"/>
      <c r="K147" s="63"/>
      <c r="L147" s="63"/>
      <c r="M147" s="64"/>
      <c r="N147" s="69"/>
      <c r="O147" s="29">
        <f t="shared" si="13"/>
        <v>0</v>
      </c>
      <c r="P147" s="30">
        <f t="shared" si="12"/>
        <v>0</v>
      </c>
      <c r="Q147" s="30"/>
      <c r="R147" s="30"/>
      <c r="S147" s="30"/>
      <c r="T147" s="126"/>
    </row>
    <row r="148" spans="1:20" hidden="1" x14ac:dyDescent="0.2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8"/>
      <c r="G148" s="59">
        <f>ΣΥΝΟΛΑ!Y148</f>
        <v>0</v>
      </c>
      <c r="H148" s="125">
        <f>ΣΥΝΟΛΑ!AC148</f>
        <v>0</v>
      </c>
      <c r="I148" s="61">
        <f t="shared" si="14"/>
        <v>0</v>
      </c>
      <c r="J148" s="62"/>
      <c r="K148" s="63"/>
      <c r="L148" s="63"/>
      <c r="M148" s="63"/>
      <c r="N148" s="69"/>
      <c r="O148" s="29">
        <f t="shared" si="13"/>
        <v>0</v>
      </c>
      <c r="P148" s="30">
        <f t="shared" si="12"/>
        <v>0</v>
      </c>
      <c r="Q148" s="30"/>
      <c r="R148" s="30"/>
      <c r="S148" s="30"/>
      <c r="T148" s="126"/>
    </row>
    <row r="149" spans="1:20" x14ac:dyDescent="0.2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8"/>
      <c r="G149" s="59">
        <f>ΣΥΝΟΛΑ!Y149</f>
        <v>15</v>
      </c>
      <c r="H149" s="125">
        <f>ΣΥΝΟΛΑ!AC149</f>
        <v>0</v>
      </c>
      <c r="I149" s="61">
        <f t="shared" si="14"/>
        <v>0</v>
      </c>
      <c r="J149" s="62"/>
      <c r="K149" s="63"/>
      <c r="L149" s="63"/>
      <c r="M149" s="64"/>
      <c r="N149" s="69"/>
      <c r="O149" s="29">
        <f t="shared" si="13"/>
        <v>0</v>
      </c>
      <c r="P149" s="30">
        <f t="shared" si="12"/>
        <v>0</v>
      </c>
      <c r="Q149" s="30"/>
      <c r="R149" s="30"/>
      <c r="S149" s="30"/>
      <c r="T149" s="126"/>
    </row>
    <row r="150" spans="1:20" x14ac:dyDescent="0.2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8"/>
      <c r="G150" s="59">
        <f>ΣΥΝΟΛΑ!Y150</f>
        <v>2</v>
      </c>
      <c r="H150" s="125">
        <f>ΣΥΝΟΛΑ!AC150</f>
        <v>0</v>
      </c>
      <c r="I150" s="61">
        <f t="shared" si="14"/>
        <v>0</v>
      </c>
      <c r="J150" s="62"/>
      <c r="K150" s="63"/>
      <c r="L150" s="63"/>
      <c r="M150" s="64"/>
      <c r="N150" s="69"/>
      <c r="O150" s="29">
        <f t="shared" si="13"/>
        <v>0</v>
      </c>
      <c r="P150" s="30">
        <f t="shared" si="12"/>
        <v>0</v>
      </c>
      <c r="Q150" s="30"/>
      <c r="R150" s="30"/>
      <c r="S150" s="30"/>
      <c r="T150" s="126"/>
    </row>
    <row r="151" spans="1:20" ht="24" hidden="1" x14ac:dyDescent="0.2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8"/>
      <c r="G151" s="59">
        <f>ΣΥΝΟΛΑ!Y151</f>
        <v>0</v>
      </c>
      <c r="H151" s="125">
        <f>ΣΥΝΟΛΑ!AC151</f>
        <v>0</v>
      </c>
      <c r="I151" s="61">
        <f t="shared" si="14"/>
        <v>0</v>
      </c>
      <c r="J151" s="62"/>
      <c r="K151" s="63"/>
      <c r="L151" s="63"/>
      <c r="M151" s="64"/>
      <c r="N151" s="69"/>
      <c r="O151" s="29">
        <f t="shared" si="13"/>
        <v>0</v>
      </c>
      <c r="P151" s="30">
        <f t="shared" si="12"/>
        <v>0</v>
      </c>
      <c r="Q151" s="30"/>
      <c r="R151" s="30"/>
      <c r="S151" s="30"/>
      <c r="T151" s="126"/>
    </row>
    <row r="152" spans="1:20" hidden="1" x14ac:dyDescent="0.2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8"/>
      <c r="G152" s="59">
        <f>ΣΥΝΟΛΑ!Y152</f>
        <v>0</v>
      </c>
      <c r="H152" s="125">
        <f>ΣΥΝΟΛΑ!AC152</f>
        <v>0</v>
      </c>
      <c r="I152" s="61">
        <f t="shared" si="14"/>
        <v>0</v>
      </c>
      <c r="J152" s="62"/>
      <c r="K152" s="63"/>
      <c r="L152" s="63"/>
      <c r="M152" s="64"/>
      <c r="N152" s="69"/>
      <c r="O152" s="29">
        <f t="shared" si="13"/>
        <v>0</v>
      </c>
      <c r="P152" s="30">
        <f t="shared" ref="P152:P160" si="15">SUM(O152:O152)</f>
        <v>0</v>
      </c>
      <c r="Q152" s="30"/>
      <c r="R152" s="30"/>
      <c r="S152" s="30"/>
      <c r="T152" s="126"/>
    </row>
    <row r="153" spans="1:20" hidden="1" x14ac:dyDescent="0.2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8"/>
      <c r="G153" s="59">
        <f>ΣΥΝΟΛΑ!Y153</f>
        <v>0</v>
      </c>
      <c r="H153" s="125">
        <f>ΣΥΝΟΛΑ!AC153</f>
        <v>0</v>
      </c>
      <c r="I153" s="61">
        <f t="shared" si="14"/>
        <v>0</v>
      </c>
      <c r="J153" s="62"/>
      <c r="K153" s="63"/>
      <c r="L153" s="63"/>
      <c r="M153" s="64"/>
      <c r="N153" s="69"/>
      <c r="O153" s="29">
        <f t="shared" si="13"/>
        <v>0</v>
      </c>
      <c r="P153" s="30">
        <f t="shared" si="15"/>
        <v>0</v>
      </c>
      <c r="Q153" s="30"/>
      <c r="R153" s="30"/>
      <c r="S153" s="30"/>
      <c r="T153" s="126"/>
    </row>
    <row r="154" spans="1:20" hidden="1" x14ac:dyDescent="0.2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8"/>
      <c r="G154" s="59">
        <f>ΣΥΝΟΛΑ!Y154</f>
        <v>0</v>
      </c>
      <c r="H154" s="125">
        <f>ΣΥΝΟΛΑ!AC154</f>
        <v>0</v>
      </c>
      <c r="I154" s="61">
        <f t="shared" si="14"/>
        <v>0</v>
      </c>
      <c r="J154" s="62"/>
      <c r="K154" s="63"/>
      <c r="L154" s="63"/>
      <c r="M154" s="63"/>
      <c r="N154" s="85"/>
      <c r="O154" s="29">
        <f t="shared" si="13"/>
        <v>0</v>
      </c>
      <c r="P154" s="30">
        <f t="shared" si="15"/>
        <v>0</v>
      </c>
      <c r="Q154" s="30"/>
      <c r="R154" s="30"/>
      <c r="S154" s="30"/>
      <c r="T154" s="128"/>
    </row>
    <row r="155" spans="1:20" hidden="1" x14ac:dyDescent="0.2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8"/>
      <c r="G155" s="59">
        <f>ΣΥΝΟΛΑ!Y155</f>
        <v>0</v>
      </c>
      <c r="H155" s="125">
        <f>ΣΥΝΟΛΑ!AC155</f>
        <v>0</v>
      </c>
      <c r="I155" s="61">
        <f t="shared" si="14"/>
        <v>0</v>
      </c>
      <c r="J155" s="62"/>
      <c r="K155" s="63"/>
      <c r="L155" s="63"/>
      <c r="M155" s="64"/>
      <c r="N155" s="85"/>
      <c r="O155" s="29">
        <f t="shared" si="13"/>
        <v>0</v>
      </c>
      <c r="P155" s="30">
        <f t="shared" si="15"/>
        <v>0</v>
      </c>
      <c r="Q155" s="30"/>
      <c r="R155" s="30"/>
      <c r="S155" s="30"/>
      <c r="T155" s="126"/>
    </row>
    <row r="156" spans="1:20" hidden="1" x14ac:dyDescent="0.2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8"/>
      <c r="G156" s="59">
        <f>ΣΥΝΟΛΑ!Y156</f>
        <v>0</v>
      </c>
      <c r="H156" s="125">
        <f>ΣΥΝΟΛΑ!AC156</f>
        <v>0</v>
      </c>
      <c r="I156" s="61">
        <f t="shared" si="14"/>
        <v>0</v>
      </c>
      <c r="J156" s="62"/>
      <c r="K156" s="63"/>
      <c r="L156" s="63"/>
      <c r="M156" s="63"/>
      <c r="N156" s="105"/>
      <c r="O156" s="29">
        <f t="shared" si="13"/>
        <v>0</v>
      </c>
      <c r="P156" s="30">
        <f t="shared" si="15"/>
        <v>0</v>
      </c>
      <c r="Q156" s="30"/>
      <c r="R156" s="30"/>
      <c r="S156" s="30"/>
      <c r="T156" s="126"/>
    </row>
    <row r="157" spans="1:20" ht="24" hidden="1" x14ac:dyDescent="0.2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8"/>
      <c r="G157" s="59">
        <f>ΣΥΝΟΛΑ!Y157</f>
        <v>0</v>
      </c>
      <c r="H157" s="125">
        <f>ΣΥΝΟΛΑ!AC157</f>
        <v>0</v>
      </c>
      <c r="I157" s="61">
        <f t="shared" si="14"/>
        <v>0</v>
      </c>
      <c r="J157" s="62"/>
      <c r="K157" s="63"/>
      <c r="L157" s="63"/>
      <c r="M157" s="63"/>
      <c r="N157" s="105"/>
      <c r="O157" s="29">
        <f t="shared" si="13"/>
        <v>0</v>
      </c>
      <c r="P157" s="30">
        <f t="shared" si="15"/>
        <v>0</v>
      </c>
      <c r="Q157" s="30"/>
      <c r="R157" s="30"/>
      <c r="S157" s="30"/>
      <c r="T157" s="126"/>
    </row>
    <row r="158" spans="1:20" hidden="1" x14ac:dyDescent="0.2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8"/>
      <c r="G158" s="59">
        <f>ΣΥΝΟΛΑ!Y158</f>
        <v>0</v>
      </c>
      <c r="H158" s="125">
        <f>ΣΥΝΟΛΑ!AC158</f>
        <v>0</v>
      </c>
      <c r="I158" s="61">
        <f t="shared" si="14"/>
        <v>0</v>
      </c>
      <c r="J158" s="62"/>
      <c r="K158" s="63"/>
      <c r="L158" s="63"/>
      <c r="M158" s="63"/>
      <c r="N158" s="159"/>
      <c r="O158" s="29">
        <f t="shared" si="13"/>
        <v>0</v>
      </c>
      <c r="P158" s="30">
        <f t="shared" si="15"/>
        <v>0</v>
      </c>
      <c r="Q158" s="30"/>
      <c r="R158" s="30"/>
      <c r="S158" s="30"/>
      <c r="T158" s="126"/>
    </row>
    <row r="159" spans="1:20" ht="24" hidden="1" x14ac:dyDescent="0.2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8"/>
      <c r="G159" s="59">
        <f>ΣΥΝΟΛΑ!Y159</f>
        <v>0</v>
      </c>
      <c r="H159" s="125">
        <f>ΣΥΝΟΛΑ!AC159</f>
        <v>0</v>
      </c>
      <c r="I159" s="61">
        <f t="shared" si="14"/>
        <v>0</v>
      </c>
      <c r="J159" s="62"/>
      <c r="K159" s="63"/>
      <c r="L159" s="63"/>
      <c r="M159" s="63"/>
      <c r="N159" s="159"/>
      <c r="O159" s="29">
        <f t="shared" si="13"/>
        <v>0</v>
      </c>
      <c r="P159" s="30">
        <f t="shared" si="15"/>
        <v>0</v>
      </c>
      <c r="Q159" s="30"/>
      <c r="R159" s="30"/>
      <c r="S159" s="30"/>
      <c r="T159" s="126"/>
    </row>
    <row r="160" spans="1:20" ht="12.75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8"/>
      <c r="G160" s="59">
        <f>ΣΥΝΟΛΑ!Y160</f>
        <v>25</v>
      </c>
      <c r="H160" s="125">
        <f>ΣΥΝΟΛΑ!AC160</f>
        <v>0</v>
      </c>
      <c r="I160" s="61">
        <f t="shared" si="14"/>
        <v>0</v>
      </c>
      <c r="J160" s="62"/>
      <c r="K160" s="63"/>
      <c r="L160" s="63"/>
      <c r="M160" s="63"/>
      <c r="N160" s="160"/>
      <c r="O160" s="29">
        <f t="shared" si="13"/>
        <v>0</v>
      </c>
      <c r="P160" s="30">
        <f t="shared" si="15"/>
        <v>0</v>
      </c>
      <c r="Q160" s="30"/>
      <c r="R160" s="30"/>
      <c r="S160" s="30"/>
      <c r="T160" s="126"/>
    </row>
    <row r="161" spans="1:22" ht="24.75" thickBot="1" x14ac:dyDescent="0.25">
      <c r="A161" s="163"/>
      <c r="B161" s="164"/>
      <c r="C161" s="165"/>
      <c r="D161" s="165"/>
      <c r="E161" s="169"/>
      <c r="F161" s="169" t="s">
        <v>138</v>
      </c>
      <c r="G161" s="171" t="s">
        <v>138</v>
      </c>
      <c r="H161" s="172" t="s">
        <v>138</v>
      </c>
      <c r="I161" s="173" t="s">
        <v>138</v>
      </c>
      <c r="J161" s="42" t="s">
        <v>175</v>
      </c>
      <c r="K161" s="42" t="s">
        <v>174</v>
      </c>
      <c r="L161" s="42" t="s">
        <v>206</v>
      </c>
      <c r="M161" s="42" t="s">
        <v>143</v>
      </c>
      <c r="N161" s="70"/>
      <c r="O161" s="31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168"/>
      <c r="E162" s="170"/>
      <c r="F162" s="170" t="s">
        <v>138</v>
      </c>
      <c r="G162" s="174" t="s">
        <v>138</v>
      </c>
      <c r="H162" s="175" t="s">
        <v>138</v>
      </c>
      <c r="I162" s="176" t="s">
        <v>138</v>
      </c>
      <c r="J162" s="79">
        <f>SUM(G125:G160)</f>
        <v>60</v>
      </c>
      <c r="K162" s="80">
        <f>SUM(I125:I160)</f>
        <v>0</v>
      </c>
      <c r="L162" s="80">
        <f>ROUND(K162*17%,2)</f>
        <v>0</v>
      </c>
      <c r="M162" s="80">
        <f>SUBTOTAL(9,K162:L162)</f>
        <v>0</v>
      </c>
      <c r="N162" s="70"/>
      <c r="O162" s="31"/>
      <c r="P162" s="30"/>
      <c r="Q162" s="30"/>
      <c r="R162" s="30"/>
      <c r="S162" s="30"/>
      <c r="T162" s="21"/>
    </row>
    <row r="163" spans="1:22" ht="24" customHeight="1" thickBot="1" x14ac:dyDescent="0.25">
      <c r="A163" s="130"/>
      <c r="B163" s="117" t="s">
        <v>176</v>
      </c>
      <c r="C163" s="91"/>
      <c r="D163" s="91"/>
      <c r="E163" s="91"/>
      <c r="F163" s="92">
        <f>SUM(F3:F160)</f>
        <v>0</v>
      </c>
      <c r="G163" s="92">
        <f>SUM(G3:G160)</f>
        <v>484</v>
      </c>
      <c r="H163" s="93"/>
      <c r="I163" s="93">
        <f>SUM(I3:I160)</f>
        <v>0</v>
      </c>
      <c r="J163" s="94">
        <f>SUM(J81,J124,J162)</f>
        <v>484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6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484</v>
      </c>
      <c r="K164" s="97">
        <f>K81+K124+K162</f>
        <v>0</v>
      </c>
      <c r="L164" s="97">
        <f>L81+L124+L162</f>
        <v>0</v>
      </c>
      <c r="M164" s="97">
        <f>M81+M124+M162</f>
        <v>0</v>
      </c>
      <c r="V164" s="16" t="s">
        <v>366</v>
      </c>
    </row>
    <row r="166" spans="1:22" x14ac:dyDescent="0.2">
      <c r="H166" s="28">
        <f>SUM(H2:H160)</f>
        <v>0</v>
      </c>
      <c r="M166" s="28"/>
      <c r="O166" s="28">
        <f>SUM(O163:O163)</f>
        <v>0</v>
      </c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</sheetData>
  <sheetProtection selectLockedCells="1"/>
  <autoFilter ref="B2:U163" xr:uid="{00000000-0009-0000-0000-00000C000000}">
    <filterColumn colId="5">
      <filters>
        <filter val="."/>
        <filter val="10"/>
        <filter val="15"/>
        <filter val="2"/>
        <filter val="20"/>
        <filter val="25"/>
        <filter val="30"/>
        <filter val="4"/>
        <filter val="484"/>
        <filter val="5"/>
        <filter val="6"/>
        <filter val="8"/>
      </filters>
    </filterColumn>
  </autoFilter>
  <mergeCells count="1">
    <mergeCell ref="H164:I16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6986-71AA-49D2-8AF0-5CD443AA4A61}">
  <sheetPr filterMode="1"/>
  <dimension ref="A1:W175"/>
  <sheetViews>
    <sheetView zoomScaleNormal="100" workbookViewId="0">
      <pane ySplit="2" topLeftCell="A4" activePane="bottomLeft" state="frozen"/>
      <selection activeCell="P161" sqref="P161"/>
      <selection pane="bottomLeft" activeCell="P161" sqref="P161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11.710937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4.28515625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36.5703125" style="16" customWidth="1"/>
    <col min="23" max="23" width="9.140625" style="14" customWidth="1"/>
    <col min="24" max="16384" width="9.140625" style="14"/>
  </cols>
  <sheetData>
    <row r="1" spans="1:22" ht="30" customHeight="1" thickBot="1" x14ac:dyDescent="0.25">
      <c r="B1" s="35" t="s">
        <v>450</v>
      </c>
    </row>
    <row r="2" spans="1:22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1" t="s">
        <v>450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200" t="s">
        <v>450</v>
      </c>
      <c r="T2" s="50" t="s">
        <v>213</v>
      </c>
      <c r="V2" s="37" t="s">
        <v>376</v>
      </c>
    </row>
    <row r="3" spans="1:22" ht="24" hidden="1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v>4</v>
      </c>
      <c r="E3" s="51" t="str">
        <f>ΣΥΝΟΛΑ!E3</f>
        <v>Πακ</v>
      </c>
      <c r="F3" s="190"/>
      <c r="G3" s="59">
        <f>ΣΥΝΟΛΑ!AA3</f>
        <v>0</v>
      </c>
      <c r="H3" s="60">
        <f>ΣΥΝΟΛΑ!AC3</f>
        <v>0</v>
      </c>
      <c r="I3" s="61">
        <f t="shared" ref="I3:I66" si="0">ROUND(G3*H3,2)</f>
        <v>0</v>
      </c>
      <c r="J3" s="62"/>
      <c r="K3" s="63"/>
      <c r="L3" s="63"/>
      <c r="M3" s="63"/>
      <c r="N3" s="69"/>
      <c r="O3" s="29">
        <f t="shared" ref="O3:O34" si="1">(F3*H3)+ROUND(F3*H3*4%,2)</f>
        <v>0</v>
      </c>
      <c r="P3" s="30" t="e">
        <f>SUM(#REF!)</f>
        <v>#REF!</v>
      </c>
      <c r="Q3" s="30"/>
      <c r="R3" s="30"/>
      <c r="S3" s="30"/>
      <c r="T3" s="22"/>
      <c r="V3" s="124"/>
    </row>
    <row r="4" spans="1:22" ht="24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v>5</v>
      </c>
      <c r="E4" s="51" t="str">
        <f>ΣΥΝΟΛΑ!E4</f>
        <v>τεμ</v>
      </c>
      <c r="F4" s="190"/>
      <c r="G4" s="59">
        <f>ΣΥΝΟΛΑ!AA4</f>
        <v>1</v>
      </c>
      <c r="H4" s="60">
        <f>ΣΥΝΟΛΑ!AC4</f>
        <v>0</v>
      </c>
      <c r="I4" s="61">
        <f t="shared" si="0"/>
        <v>0</v>
      </c>
      <c r="J4" s="62"/>
      <c r="K4" s="63"/>
      <c r="L4" s="63"/>
      <c r="M4" s="63"/>
      <c r="N4" s="69"/>
      <c r="O4" s="29">
        <f t="shared" si="1"/>
        <v>0</v>
      </c>
      <c r="P4" s="30" t="e">
        <f>SUM(#REF!)</f>
        <v>#REF!</v>
      </c>
      <c r="Q4" s="30"/>
      <c r="R4" s="30"/>
      <c r="S4" s="30"/>
      <c r="T4" s="22"/>
      <c r="V4" s="22"/>
    </row>
    <row r="5" spans="1:22" ht="24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v>6</v>
      </c>
      <c r="E5" s="51" t="str">
        <f>ΣΥΝΟΛΑ!E5</f>
        <v>τεμ</v>
      </c>
      <c r="F5" s="190"/>
      <c r="G5" s="59">
        <f>ΣΥΝΟΛΑ!AA5</f>
        <v>1</v>
      </c>
      <c r="H5" s="60">
        <f>ΣΥΝΟΛΑ!AC5</f>
        <v>0</v>
      </c>
      <c r="I5" s="61">
        <f t="shared" si="0"/>
        <v>0</v>
      </c>
      <c r="J5" s="62"/>
      <c r="K5" s="63"/>
      <c r="L5" s="63"/>
      <c r="M5" s="63"/>
      <c r="N5" s="69"/>
      <c r="O5" s="29">
        <f t="shared" si="1"/>
        <v>0</v>
      </c>
      <c r="P5" s="30" t="e">
        <f>SUM(#REF!)</f>
        <v>#REF!</v>
      </c>
      <c r="Q5" s="30"/>
      <c r="R5" s="30"/>
      <c r="S5" s="30"/>
      <c r="T5" s="22"/>
      <c r="V5" s="22"/>
    </row>
    <row r="6" spans="1:22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v>7</v>
      </c>
      <c r="E6" s="51" t="str">
        <f>ΣΥΝΟΛΑ!E6</f>
        <v>τεμ</v>
      </c>
      <c r="F6" s="190"/>
      <c r="G6" s="59">
        <f>ΣΥΝΟΛΑ!AA6</f>
        <v>1</v>
      </c>
      <c r="H6" s="60">
        <f>ΣΥΝΟΛΑ!AC6</f>
        <v>0</v>
      </c>
      <c r="I6" s="61">
        <f t="shared" si="0"/>
        <v>0</v>
      </c>
      <c r="J6" s="62"/>
      <c r="K6" s="63"/>
      <c r="L6" s="63"/>
      <c r="M6" s="63"/>
      <c r="N6" s="69"/>
      <c r="O6" s="29">
        <f t="shared" si="1"/>
        <v>0</v>
      </c>
      <c r="P6" s="30" t="e">
        <f>SUM(#REF!)</f>
        <v>#REF!</v>
      </c>
      <c r="Q6" s="30"/>
      <c r="R6" s="30"/>
      <c r="S6" s="30"/>
      <c r="T6" s="22"/>
      <c r="V6" s="22"/>
    </row>
    <row r="7" spans="1:22" ht="36" hidden="1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v>8</v>
      </c>
      <c r="E7" s="51" t="str">
        <f>ΣΥΝΟΛΑ!E7</f>
        <v>Τεμ</v>
      </c>
      <c r="F7" s="190"/>
      <c r="G7" s="59">
        <f>ΣΥΝΟΛΑ!AA7</f>
        <v>0</v>
      </c>
      <c r="H7" s="60">
        <f>ΣΥΝΟΛΑ!AC7</f>
        <v>0</v>
      </c>
      <c r="I7" s="61">
        <f t="shared" si="0"/>
        <v>0</v>
      </c>
      <c r="J7" s="62"/>
      <c r="K7" s="63"/>
      <c r="L7" s="63"/>
      <c r="M7" s="63"/>
      <c r="N7" s="69"/>
      <c r="O7" s="29">
        <f t="shared" si="1"/>
        <v>0</v>
      </c>
      <c r="P7" s="30" t="e">
        <f>SUM(#REF!)</f>
        <v>#REF!</v>
      </c>
      <c r="Q7" s="30"/>
      <c r="R7" s="30"/>
      <c r="S7" s="30"/>
      <c r="T7" s="22"/>
      <c r="V7" s="22"/>
    </row>
    <row r="8" spans="1:22" hidden="1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v>9</v>
      </c>
      <c r="E8" s="51" t="str">
        <f>ΣΥΝΟΛΑ!E8</f>
        <v>Τεμ</v>
      </c>
      <c r="F8" s="190"/>
      <c r="G8" s="59">
        <f>ΣΥΝΟΛΑ!AA8</f>
        <v>0</v>
      </c>
      <c r="H8" s="60">
        <f>ΣΥΝΟΛΑ!AC8</f>
        <v>0</v>
      </c>
      <c r="I8" s="61">
        <f t="shared" si="0"/>
        <v>0</v>
      </c>
      <c r="J8" s="62"/>
      <c r="K8" s="63"/>
      <c r="L8" s="63"/>
      <c r="M8" s="63"/>
      <c r="N8" s="69"/>
      <c r="O8" s="29">
        <f t="shared" si="1"/>
        <v>0</v>
      </c>
      <c r="P8" s="30" t="e">
        <f>SUM(#REF!)</f>
        <v>#REF!</v>
      </c>
      <c r="Q8" s="30"/>
      <c r="R8" s="30"/>
      <c r="S8" s="30"/>
      <c r="T8" s="22"/>
      <c r="V8" s="22"/>
    </row>
    <row r="9" spans="1:22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v>10</v>
      </c>
      <c r="E9" s="51" t="str">
        <f>ΣΥΝΟΛΑ!E9</f>
        <v>τεμ</v>
      </c>
      <c r="F9" s="190"/>
      <c r="G9" s="59">
        <f>ΣΥΝΟΛΑ!AA9</f>
        <v>0</v>
      </c>
      <c r="H9" s="60">
        <f>ΣΥΝΟΛΑ!AC9</f>
        <v>0</v>
      </c>
      <c r="I9" s="61">
        <f t="shared" si="0"/>
        <v>0</v>
      </c>
      <c r="J9" s="62"/>
      <c r="K9" s="63"/>
      <c r="L9" s="63"/>
      <c r="M9" s="63"/>
      <c r="N9" s="69"/>
      <c r="O9" s="29">
        <f t="shared" si="1"/>
        <v>0</v>
      </c>
      <c r="P9" s="30" t="e">
        <f>SUM(#REF!)</f>
        <v>#REF!</v>
      </c>
      <c r="Q9" s="30"/>
      <c r="R9" s="30"/>
      <c r="S9" s="30"/>
      <c r="T9" s="22"/>
      <c r="V9" s="22"/>
    </row>
    <row r="10" spans="1:22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v>11</v>
      </c>
      <c r="E10" s="51" t="str">
        <f>ΣΥΝΟΛΑ!E10</f>
        <v>τεμ</v>
      </c>
      <c r="F10" s="190"/>
      <c r="G10" s="59">
        <f>ΣΥΝΟΛΑ!AA10</f>
        <v>1</v>
      </c>
      <c r="H10" s="60">
        <f>ΣΥΝΟΛΑ!AC10</f>
        <v>0</v>
      </c>
      <c r="I10" s="61">
        <f t="shared" si="0"/>
        <v>0</v>
      </c>
      <c r="J10" s="62"/>
      <c r="K10" s="63"/>
      <c r="L10" s="63"/>
      <c r="M10" s="63"/>
      <c r="N10" s="69"/>
      <c r="O10" s="29">
        <f t="shared" si="1"/>
        <v>0</v>
      </c>
      <c r="P10" s="30" t="e">
        <f>SUM(#REF!)</f>
        <v>#REF!</v>
      </c>
      <c r="Q10" s="30"/>
      <c r="R10" s="30"/>
      <c r="S10" s="30"/>
      <c r="T10" s="22"/>
      <c r="V10" s="22"/>
    </row>
    <row r="11" spans="1:22" ht="24" hidden="1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v>12</v>
      </c>
      <c r="E11" s="51" t="str">
        <f>ΣΥΝΟΛΑ!E11</f>
        <v>Τεμ</v>
      </c>
      <c r="F11" s="190"/>
      <c r="G11" s="59">
        <f>ΣΥΝΟΛΑ!AA11</f>
        <v>0</v>
      </c>
      <c r="H11" s="60">
        <f>ΣΥΝΟΛΑ!AC11</f>
        <v>0</v>
      </c>
      <c r="I11" s="61">
        <f t="shared" si="0"/>
        <v>0</v>
      </c>
      <c r="J11" s="62"/>
      <c r="K11" s="63"/>
      <c r="L11" s="63"/>
      <c r="M11" s="63"/>
      <c r="N11" s="69"/>
      <c r="O11" s="29">
        <f t="shared" si="1"/>
        <v>0</v>
      </c>
      <c r="P11" s="30" t="e">
        <f>SUM(#REF!)</f>
        <v>#REF!</v>
      </c>
      <c r="Q11" s="30"/>
      <c r="R11" s="30"/>
      <c r="S11" s="30"/>
      <c r="T11" s="22"/>
      <c r="V11" s="22"/>
    </row>
    <row r="12" spans="1:22" ht="24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v>13</v>
      </c>
      <c r="E12" s="51" t="str">
        <f>ΣΥΝΟΛΑ!E12</f>
        <v>τεμ</v>
      </c>
      <c r="F12" s="190"/>
      <c r="G12" s="59">
        <f>ΣΥΝΟΛΑ!AA12</f>
        <v>2</v>
      </c>
      <c r="H12" s="60">
        <f>ΣΥΝΟΛΑ!AC12</f>
        <v>0</v>
      </c>
      <c r="I12" s="61">
        <f t="shared" si="0"/>
        <v>0</v>
      </c>
      <c r="J12" s="62"/>
      <c r="K12" s="63"/>
      <c r="L12" s="63"/>
      <c r="M12" s="63"/>
      <c r="N12" s="69"/>
      <c r="O12" s="29">
        <f t="shared" si="1"/>
        <v>0</v>
      </c>
      <c r="P12" s="30" t="e">
        <f>SUM(#REF!)</f>
        <v>#REF!</v>
      </c>
      <c r="Q12" s="30"/>
      <c r="R12" s="30"/>
      <c r="S12" s="30"/>
      <c r="T12" s="22"/>
      <c r="V12" s="22"/>
    </row>
    <row r="13" spans="1:22" ht="24" hidden="1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v>14</v>
      </c>
      <c r="E13" s="51" t="str">
        <f>ΣΥΝΟΛΑ!E13</f>
        <v>Τεμ</v>
      </c>
      <c r="F13" s="190"/>
      <c r="G13" s="59">
        <f>ΣΥΝΟΛΑ!AA13</f>
        <v>0</v>
      </c>
      <c r="H13" s="60">
        <f>ΣΥΝΟΛΑ!AC13</f>
        <v>0</v>
      </c>
      <c r="I13" s="61">
        <f t="shared" si="0"/>
        <v>0</v>
      </c>
      <c r="J13" s="62"/>
      <c r="K13" s="63"/>
      <c r="L13" s="63"/>
      <c r="M13" s="63"/>
      <c r="N13" s="69"/>
      <c r="O13" s="29">
        <f t="shared" si="1"/>
        <v>0</v>
      </c>
      <c r="P13" s="30" t="e">
        <f>SUM(#REF!)</f>
        <v>#REF!</v>
      </c>
      <c r="Q13" s="30"/>
      <c r="R13" s="30"/>
      <c r="S13" s="30"/>
      <c r="T13" s="22"/>
      <c r="V13" s="22"/>
    </row>
    <row r="14" spans="1:22" ht="24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v>15</v>
      </c>
      <c r="E14" s="51" t="str">
        <f>ΣΥΝΟΛΑ!E14</f>
        <v>τεμ</v>
      </c>
      <c r="F14" s="190"/>
      <c r="G14" s="59">
        <f>ΣΥΝΟΛΑ!AA14</f>
        <v>3</v>
      </c>
      <c r="H14" s="60">
        <f>ΣΥΝΟΛΑ!AC14</f>
        <v>0</v>
      </c>
      <c r="I14" s="61">
        <f t="shared" si="0"/>
        <v>0</v>
      </c>
      <c r="J14" s="62"/>
      <c r="K14" s="63"/>
      <c r="L14" s="63"/>
      <c r="M14" s="63"/>
      <c r="N14" s="69"/>
      <c r="O14" s="29">
        <f t="shared" si="1"/>
        <v>0</v>
      </c>
      <c r="P14" s="30" t="e">
        <f>SUM(#REF!)</f>
        <v>#REF!</v>
      </c>
      <c r="Q14" s="30"/>
      <c r="R14" s="30"/>
      <c r="S14" s="30"/>
      <c r="T14" s="22"/>
      <c r="V14" s="22"/>
    </row>
    <row r="15" spans="1:22" ht="24" hidden="1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v>16</v>
      </c>
      <c r="E15" s="51" t="str">
        <f>ΣΥΝΟΛΑ!E15</f>
        <v>τεμ</v>
      </c>
      <c r="F15" s="190"/>
      <c r="G15" s="59">
        <f>ΣΥΝΟΛΑ!AA15</f>
        <v>0</v>
      </c>
      <c r="H15" s="60">
        <f>ΣΥΝΟΛΑ!AC15</f>
        <v>0</v>
      </c>
      <c r="I15" s="61">
        <f t="shared" si="0"/>
        <v>0</v>
      </c>
      <c r="J15" s="62"/>
      <c r="K15" s="63"/>
      <c r="L15" s="63"/>
      <c r="M15" s="63"/>
      <c r="N15" s="69"/>
      <c r="O15" s="29">
        <f t="shared" si="1"/>
        <v>0</v>
      </c>
      <c r="P15" s="30" t="e">
        <f>SUM(#REF!)</f>
        <v>#REF!</v>
      </c>
      <c r="Q15" s="30"/>
      <c r="R15" s="30"/>
      <c r="S15" s="30"/>
      <c r="T15" s="22"/>
      <c r="V15" s="22"/>
    </row>
    <row r="16" spans="1:22" ht="24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v>17</v>
      </c>
      <c r="E16" s="51" t="str">
        <f>ΣΥΝΟΛΑ!E16</f>
        <v>τεμ</v>
      </c>
      <c r="F16" s="190"/>
      <c r="G16" s="59">
        <f>ΣΥΝΟΛΑ!AA16</f>
        <v>3</v>
      </c>
      <c r="H16" s="60">
        <f>ΣΥΝΟΛΑ!AC16</f>
        <v>0</v>
      </c>
      <c r="I16" s="61">
        <f t="shared" si="0"/>
        <v>0</v>
      </c>
      <c r="J16" s="62"/>
      <c r="K16" s="63"/>
      <c r="L16" s="63"/>
      <c r="M16" s="63"/>
      <c r="N16" s="69"/>
      <c r="O16" s="29">
        <f t="shared" si="1"/>
        <v>0</v>
      </c>
      <c r="P16" s="30" t="e">
        <f>SUM(#REF!)</f>
        <v>#REF!</v>
      </c>
      <c r="Q16" s="30"/>
      <c r="R16" s="30"/>
      <c r="S16" s="30"/>
      <c r="T16" s="22"/>
      <c r="V16" s="22"/>
    </row>
    <row r="17" spans="1:23" ht="24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v>18</v>
      </c>
      <c r="E17" s="51" t="str">
        <f>ΣΥΝΟΛΑ!E17</f>
        <v>τεμ</v>
      </c>
      <c r="F17" s="190"/>
      <c r="G17" s="59">
        <f>ΣΥΝΟΛΑ!AA17</f>
        <v>5</v>
      </c>
      <c r="H17" s="60">
        <f>ΣΥΝΟΛΑ!AC17</f>
        <v>0</v>
      </c>
      <c r="I17" s="61">
        <f t="shared" si="0"/>
        <v>0</v>
      </c>
      <c r="J17" s="62"/>
      <c r="K17" s="63"/>
      <c r="L17" s="63"/>
      <c r="M17" s="63"/>
      <c r="N17" s="69"/>
      <c r="O17" s="29">
        <f t="shared" si="1"/>
        <v>0</v>
      </c>
      <c r="P17" s="30" t="e">
        <f>SUM(#REF!)</f>
        <v>#REF!</v>
      </c>
      <c r="Q17" s="30"/>
      <c r="R17" s="30"/>
      <c r="S17" s="30"/>
      <c r="T17" s="22"/>
      <c r="V17" s="22"/>
    </row>
    <row r="18" spans="1:23" ht="24" hidden="1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v>19</v>
      </c>
      <c r="E18" s="51" t="str">
        <f>ΣΥΝΟΛΑ!E18</f>
        <v>Φιάλη</v>
      </c>
      <c r="F18" s="190"/>
      <c r="G18" s="59">
        <f>ΣΥΝΟΛΑ!AA18</f>
        <v>0</v>
      </c>
      <c r="H18" s="60">
        <f>ΣΥΝΟΛΑ!AC18</f>
        <v>0</v>
      </c>
      <c r="I18" s="61">
        <f t="shared" si="0"/>
        <v>0</v>
      </c>
      <c r="J18" s="62"/>
      <c r="K18" s="63"/>
      <c r="L18" s="63"/>
      <c r="M18" s="63"/>
      <c r="N18" s="69"/>
      <c r="O18" s="29">
        <f t="shared" si="1"/>
        <v>0</v>
      </c>
      <c r="P18" s="30" t="e">
        <f>SUM(#REF!)</f>
        <v>#REF!</v>
      </c>
      <c r="Q18" s="30"/>
      <c r="R18" s="30"/>
      <c r="S18" s="30"/>
      <c r="T18" s="22"/>
      <c r="V18" s="22"/>
    </row>
    <row r="19" spans="1:23" ht="24" hidden="1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v>20</v>
      </c>
      <c r="E19" s="51" t="str">
        <f>ΣΥΝΟΛΑ!E19</f>
        <v>Πακ</v>
      </c>
      <c r="F19" s="190"/>
      <c r="G19" s="59">
        <f>ΣΥΝΟΛΑ!AA19</f>
        <v>0</v>
      </c>
      <c r="H19" s="60">
        <f>ΣΥΝΟΛΑ!AC19</f>
        <v>0</v>
      </c>
      <c r="I19" s="61">
        <f t="shared" si="0"/>
        <v>0</v>
      </c>
      <c r="J19" s="62"/>
      <c r="K19" s="63"/>
      <c r="L19" s="63"/>
      <c r="M19" s="63"/>
      <c r="N19" s="69"/>
      <c r="O19" s="29">
        <f t="shared" si="1"/>
        <v>0</v>
      </c>
      <c r="P19" s="30" t="e">
        <f>SUM(#REF!)</f>
        <v>#REF!</v>
      </c>
      <c r="Q19" s="30"/>
      <c r="R19" s="30"/>
      <c r="S19" s="30"/>
      <c r="T19" s="22"/>
      <c r="V19" s="22"/>
    </row>
    <row r="20" spans="1:23" hidden="1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v>21</v>
      </c>
      <c r="E20" s="51" t="str">
        <f>ΣΥΝΟΛΑ!E20</f>
        <v>Τεμ</v>
      </c>
      <c r="F20" s="190"/>
      <c r="G20" s="59">
        <f>ΣΥΝΟΛΑ!AA20</f>
        <v>0</v>
      </c>
      <c r="H20" s="60">
        <f>ΣΥΝΟΛΑ!AC20</f>
        <v>0</v>
      </c>
      <c r="I20" s="61">
        <f t="shared" si="0"/>
        <v>0</v>
      </c>
      <c r="J20" s="62"/>
      <c r="K20" s="63"/>
      <c r="L20" s="63"/>
      <c r="M20" s="63"/>
      <c r="N20" s="69"/>
      <c r="O20" s="29">
        <f t="shared" si="1"/>
        <v>0</v>
      </c>
      <c r="P20" s="30" t="e">
        <f>SUM(#REF!)</f>
        <v>#REF!</v>
      </c>
      <c r="Q20" s="30"/>
      <c r="R20" s="30"/>
      <c r="S20" s="30"/>
      <c r="T20" s="22"/>
      <c r="V20" s="22"/>
    </row>
    <row r="21" spans="1:23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v>22</v>
      </c>
      <c r="E21" s="51" t="str">
        <f>ΣΥΝΟΛΑ!E21</f>
        <v>πακ</v>
      </c>
      <c r="F21" s="190"/>
      <c r="G21" s="59">
        <f>ΣΥΝΟΛΑ!AA21</f>
        <v>2</v>
      </c>
      <c r="H21" s="60">
        <f>ΣΥΝΟΛΑ!AC21</f>
        <v>0</v>
      </c>
      <c r="I21" s="61">
        <f t="shared" si="0"/>
        <v>0</v>
      </c>
      <c r="J21" s="62"/>
      <c r="K21" s="63"/>
      <c r="L21" s="63"/>
      <c r="M21" s="63"/>
      <c r="N21" s="69"/>
      <c r="O21" s="29">
        <f t="shared" si="1"/>
        <v>0</v>
      </c>
      <c r="P21" s="30" t="e">
        <f>SUM(#REF!)</f>
        <v>#REF!</v>
      </c>
      <c r="Q21" s="30"/>
      <c r="R21" s="30"/>
      <c r="S21" s="30"/>
      <c r="T21" s="22"/>
      <c r="V21" s="22"/>
    </row>
    <row r="22" spans="1:23" ht="24" hidden="1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v>23</v>
      </c>
      <c r="E22" s="51" t="str">
        <f>ΣΥΝΟΛΑ!E22</f>
        <v>πακ</v>
      </c>
      <c r="F22" s="190"/>
      <c r="G22" s="59">
        <f>ΣΥΝΟΛΑ!AA22</f>
        <v>0</v>
      </c>
      <c r="H22" s="60">
        <f>ΣΥΝΟΛΑ!AC22</f>
        <v>0</v>
      </c>
      <c r="I22" s="61">
        <f t="shared" si="0"/>
        <v>0</v>
      </c>
      <c r="J22" s="62"/>
      <c r="K22" s="63"/>
      <c r="L22" s="63"/>
      <c r="M22" s="63"/>
      <c r="N22" s="69"/>
      <c r="O22" s="29">
        <f t="shared" si="1"/>
        <v>0</v>
      </c>
      <c r="P22" s="30" t="e">
        <f>SUM(#REF!)</f>
        <v>#REF!</v>
      </c>
      <c r="Q22" s="30"/>
      <c r="R22" s="30"/>
      <c r="S22" s="30"/>
      <c r="T22" s="22"/>
      <c r="V22" s="22"/>
    </row>
    <row r="23" spans="1:23" ht="24" hidden="1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v>24</v>
      </c>
      <c r="E23" s="51" t="str">
        <f>ΣΥΝΟΛΑ!E23</f>
        <v>Τεμ</v>
      </c>
      <c r="F23" s="190"/>
      <c r="G23" s="59">
        <f>ΣΥΝΟΛΑ!AA23</f>
        <v>0</v>
      </c>
      <c r="H23" s="60">
        <f>ΣΥΝΟΛΑ!AC23</f>
        <v>0</v>
      </c>
      <c r="I23" s="61">
        <f t="shared" si="0"/>
        <v>0</v>
      </c>
      <c r="J23" s="62"/>
      <c r="K23" s="63"/>
      <c r="L23" s="63"/>
      <c r="M23" s="63"/>
      <c r="N23" s="69"/>
      <c r="O23" s="29">
        <f t="shared" si="1"/>
        <v>0</v>
      </c>
      <c r="P23" s="30"/>
      <c r="Q23" s="30"/>
      <c r="R23" s="30"/>
      <c r="S23" s="30"/>
      <c r="T23" s="22"/>
      <c r="V23" s="22"/>
    </row>
    <row r="24" spans="1:23" hidden="1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v>25</v>
      </c>
      <c r="E24" s="51" t="str">
        <f>ΣΥΝΟΛΑ!E24</f>
        <v>τεμ</v>
      </c>
      <c r="F24" s="190"/>
      <c r="G24" s="59">
        <f>ΣΥΝΟΛΑ!AA24</f>
        <v>0</v>
      </c>
      <c r="H24" s="60">
        <f>ΣΥΝΟΛΑ!AC24</f>
        <v>0</v>
      </c>
      <c r="I24" s="61">
        <f t="shared" si="0"/>
        <v>0</v>
      </c>
      <c r="J24" s="62"/>
      <c r="K24" s="63"/>
      <c r="L24" s="63"/>
      <c r="M24" s="63"/>
      <c r="N24" s="69"/>
      <c r="O24" s="29">
        <f t="shared" si="1"/>
        <v>0</v>
      </c>
      <c r="P24" s="30"/>
      <c r="Q24" s="30"/>
      <c r="R24" s="30"/>
      <c r="S24" s="30"/>
      <c r="T24" s="22"/>
      <c r="V24" s="22"/>
    </row>
    <row r="25" spans="1:23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v>26</v>
      </c>
      <c r="E25" s="51" t="str">
        <f>ΣΥΝΟΛΑ!E25</f>
        <v>Τεμ</v>
      </c>
      <c r="F25" s="190"/>
      <c r="G25" s="59">
        <f>ΣΥΝΟΛΑ!AA25</f>
        <v>0</v>
      </c>
      <c r="H25" s="60">
        <f>ΣΥΝΟΛΑ!AC25</f>
        <v>0</v>
      </c>
      <c r="I25" s="61">
        <f t="shared" si="0"/>
        <v>0</v>
      </c>
      <c r="J25" s="62"/>
      <c r="K25" s="63"/>
      <c r="L25" s="63"/>
      <c r="M25" s="63"/>
      <c r="N25" s="69"/>
      <c r="O25" s="29">
        <f t="shared" si="1"/>
        <v>0</v>
      </c>
      <c r="P25" s="30"/>
      <c r="Q25" s="30"/>
      <c r="R25" s="30"/>
      <c r="S25" s="30"/>
      <c r="T25" s="22"/>
      <c r="V25" s="22"/>
    </row>
    <row r="26" spans="1:23" ht="24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v>27</v>
      </c>
      <c r="E26" s="51" t="str">
        <f>ΣΥΝΟΛΑ!E26</f>
        <v>τεμ</v>
      </c>
      <c r="F26" s="190"/>
      <c r="G26" s="59">
        <f>ΣΥΝΟΛΑ!AA26</f>
        <v>4</v>
      </c>
      <c r="H26" s="60">
        <f>ΣΥΝΟΛΑ!AC26</f>
        <v>0</v>
      </c>
      <c r="I26" s="61">
        <f t="shared" si="0"/>
        <v>0</v>
      </c>
      <c r="J26" s="62"/>
      <c r="K26" s="63"/>
      <c r="L26" s="63"/>
      <c r="M26" s="63"/>
      <c r="N26" s="158"/>
      <c r="O26" s="29">
        <f t="shared" si="1"/>
        <v>0</v>
      </c>
      <c r="P26" s="30"/>
      <c r="Q26" s="30"/>
      <c r="R26" s="30"/>
      <c r="S26" s="30"/>
      <c r="T26" s="22"/>
      <c r="V26" s="22"/>
    </row>
    <row r="27" spans="1:23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v>28</v>
      </c>
      <c r="E27" s="51" t="str">
        <f>ΣΥΝΟΛΑ!E27</f>
        <v>Τεμ</v>
      </c>
      <c r="F27" s="190"/>
      <c r="G27" s="59">
        <f>ΣΥΝΟΛΑ!AA27</f>
        <v>0</v>
      </c>
      <c r="H27" s="60">
        <f>ΣΥΝΟΛΑ!AC27</f>
        <v>0</v>
      </c>
      <c r="I27" s="61">
        <f t="shared" si="0"/>
        <v>0</v>
      </c>
      <c r="J27" s="62"/>
      <c r="K27" s="63"/>
      <c r="L27" s="63"/>
      <c r="M27" s="63"/>
      <c r="N27" s="69"/>
      <c r="O27" s="29">
        <f t="shared" si="1"/>
        <v>0</v>
      </c>
      <c r="P27" s="30"/>
      <c r="Q27" s="30"/>
      <c r="R27" s="30"/>
      <c r="S27" s="30"/>
      <c r="T27" s="22"/>
      <c r="V27" s="22"/>
      <c r="W27" s="14" t="s">
        <v>395</v>
      </c>
    </row>
    <row r="28" spans="1:23" ht="24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v>29</v>
      </c>
      <c r="E28" s="51" t="str">
        <f>ΣΥΝΟΛΑ!E28</f>
        <v>τεμ</v>
      </c>
      <c r="F28" s="190"/>
      <c r="G28" s="59">
        <f>ΣΥΝΟΛΑ!AA28</f>
        <v>5</v>
      </c>
      <c r="H28" s="60">
        <f>ΣΥΝΟΛΑ!AC28</f>
        <v>0</v>
      </c>
      <c r="I28" s="61">
        <f t="shared" si="0"/>
        <v>0</v>
      </c>
      <c r="J28" s="62"/>
      <c r="K28" s="63"/>
      <c r="L28" s="63"/>
      <c r="M28" s="63"/>
      <c r="N28" s="69"/>
      <c r="O28" s="29">
        <f t="shared" si="1"/>
        <v>0</v>
      </c>
      <c r="P28" s="30"/>
      <c r="Q28" s="30"/>
      <c r="R28" s="30"/>
      <c r="S28" s="30"/>
      <c r="T28" s="22"/>
      <c r="V28" s="22"/>
    </row>
    <row r="29" spans="1:23" ht="24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v>30</v>
      </c>
      <c r="E29" s="51" t="str">
        <f>ΣΥΝΟΛΑ!E29</f>
        <v>τεμ</v>
      </c>
      <c r="F29" s="190"/>
      <c r="G29" s="59">
        <f>ΣΥΝΟΛΑ!AA29</f>
        <v>2</v>
      </c>
      <c r="H29" s="60">
        <f>ΣΥΝΟΛΑ!AC29</f>
        <v>0</v>
      </c>
      <c r="I29" s="61">
        <f t="shared" si="0"/>
        <v>0</v>
      </c>
      <c r="J29" s="62"/>
      <c r="K29" s="63"/>
      <c r="L29" s="63"/>
      <c r="M29" s="63"/>
      <c r="N29" s="69"/>
      <c r="O29" s="29">
        <f t="shared" si="1"/>
        <v>0</v>
      </c>
      <c r="P29" s="30"/>
      <c r="Q29" s="30"/>
      <c r="R29" s="30"/>
      <c r="S29" s="30"/>
      <c r="T29" s="22"/>
      <c r="V29" s="22"/>
    </row>
    <row r="30" spans="1:23" ht="24" hidden="1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v>31</v>
      </c>
      <c r="E30" s="51" t="str">
        <f>ΣΥΝΟΛΑ!E30</f>
        <v>τεμ</v>
      </c>
      <c r="F30" s="190"/>
      <c r="G30" s="59">
        <f>ΣΥΝΟΛΑ!AA30</f>
        <v>0</v>
      </c>
      <c r="H30" s="60">
        <f>ΣΥΝΟΛΑ!AC30</f>
        <v>0</v>
      </c>
      <c r="I30" s="61">
        <f t="shared" si="0"/>
        <v>0</v>
      </c>
      <c r="J30" s="62"/>
      <c r="K30" s="63"/>
      <c r="L30" s="63"/>
      <c r="M30" s="63"/>
      <c r="N30" s="69"/>
      <c r="O30" s="29">
        <f t="shared" si="1"/>
        <v>0</v>
      </c>
      <c r="P30" s="30"/>
      <c r="Q30" s="30"/>
      <c r="R30" s="30"/>
      <c r="S30" s="30"/>
      <c r="T30" s="22"/>
      <c r="V30" s="22"/>
    </row>
    <row r="31" spans="1:23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v>32</v>
      </c>
      <c r="E31" s="51" t="str">
        <f>ΣΥΝΟΛΑ!E31</f>
        <v>τεμ</v>
      </c>
      <c r="F31" s="190"/>
      <c r="G31" s="59">
        <f>ΣΥΝΟΛΑ!AA31</f>
        <v>10</v>
      </c>
      <c r="H31" s="60">
        <f>ΣΥΝΟΛΑ!AC31</f>
        <v>0</v>
      </c>
      <c r="I31" s="61">
        <f t="shared" si="0"/>
        <v>0</v>
      </c>
      <c r="J31" s="62"/>
      <c r="K31" s="63"/>
      <c r="L31" s="63"/>
      <c r="M31" s="63"/>
      <c r="N31" s="69"/>
      <c r="O31" s="29">
        <f t="shared" si="1"/>
        <v>0</v>
      </c>
      <c r="P31" s="30"/>
      <c r="Q31" s="30"/>
      <c r="R31" s="30"/>
      <c r="S31" s="30"/>
      <c r="T31" s="22"/>
      <c r="V31" s="22"/>
    </row>
    <row r="32" spans="1:23" ht="24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v>33</v>
      </c>
      <c r="E32" s="51" t="str">
        <f>ΣΥΝΟΛΑ!E32</f>
        <v>τεμ</v>
      </c>
      <c r="F32" s="190"/>
      <c r="G32" s="59">
        <f>ΣΥΝΟΛΑ!AA32</f>
        <v>0</v>
      </c>
      <c r="H32" s="60">
        <f>ΣΥΝΟΛΑ!AC32</f>
        <v>0</v>
      </c>
      <c r="I32" s="61">
        <f t="shared" si="0"/>
        <v>0</v>
      </c>
      <c r="J32" s="62"/>
      <c r="K32" s="63"/>
      <c r="L32" s="63"/>
      <c r="M32" s="63"/>
      <c r="N32" s="69"/>
      <c r="O32" s="29">
        <f t="shared" si="1"/>
        <v>0</v>
      </c>
      <c r="P32" s="30"/>
      <c r="Q32" s="30"/>
      <c r="R32" s="30"/>
      <c r="S32" s="30"/>
      <c r="T32" s="22"/>
      <c r="V32" s="22"/>
    </row>
    <row r="33" spans="1:22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v>34</v>
      </c>
      <c r="E33" s="51" t="str">
        <f>ΣΥΝΟΛΑ!E33</f>
        <v>τεμ</v>
      </c>
      <c r="F33" s="190"/>
      <c r="G33" s="59">
        <f>ΣΥΝΟΛΑ!AA33</f>
        <v>0</v>
      </c>
      <c r="H33" s="60">
        <f>ΣΥΝΟΛΑ!AC33</f>
        <v>0</v>
      </c>
      <c r="I33" s="61">
        <f t="shared" si="0"/>
        <v>0</v>
      </c>
      <c r="J33" s="62"/>
      <c r="K33" s="63"/>
      <c r="L33" s="63"/>
      <c r="M33" s="63"/>
      <c r="N33" s="69"/>
      <c r="O33" s="29">
        <f t="shared" si="1"/>
        <v>0</v>
      </c>
      <c r="P33" s="30"/>
      <c r="Q33" s="30"/>
      <c r="R33" s="30"/>
      <c r="S33" s="30"/>
      <c r="T33" s="22"/>
      <c r="V33" s="22"/>
    </row>
    <row r="34" spans="1:22" ht="24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v>35</v>
      </c>
      <c r="E34" s="51" t="str">
        <f>ΣΥΝΟΛΑ!E34</f>
        <v>τεμ</v>
      </c>
      <c r="F34" s="190"/>
      <c r="G34" s="59">
        <f>ΣΥΝΟΛΑ!AA34</f>
        <v>1</v>
      </c>
      <c r="H34" s="60">
        <f>ΣΥΝΟΛΑ!AC34</f>
        <v>0</v>
      </c>
      <c r="I34" s="61">
        <f t="shared" si="0"/>
        <v>0</v>
      </c>
      <c r="J34" s="62"/>
      <c r="K34" s="63"/>
      <c r="L34" s="63"/>
      <c r="M34" s="63"/>
      <c r="N34" s="69"/>
      <c r="O34" s="29">
        <f t="shared" si="1"/>
        <v>0</v>
      </c>
      <c r="P34" s="30"/>
      <c r="Q34" s="30"/>
      <c r="R34" s="30"/>
      <c r="S34" s="30"/>
      <c r="T34" s="22"/>
      <c r="V34" s="22"/>
    </row>
    <row r="35" spans="1:22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v>36</v>
      </c>
      <c r="E35" s="51" t="str">
        <f>ΣΥΝΟΛΑ!E35</f>
        <v>τεμ</v>
      </c>
      <c r="F35" s="190"/>
      <c r="G35" s="59">
        <f>ΣΥΝΟΛΑ!AA35</f>
        <v>0</v>
      </c>
      <c r="H35" s="60">
        <f>ΣΥΝΟΛΑ!AC35</f>
        <v>0</v>
      </c>
      <c r="I35" s="61">
        <f t="shared" si="0"/>
        <v>0</v>
      </c>
      <c r="J35" s="62"/>
      <c r="K35" s="63"/>
      <c r="L35" s="63"/>
      <c r="M35" s="63"/>
      <c r="N35" s="69"/>
      <c r="O35" s="29">
        <f t="shared" ref="O35:O66" si="2">(F35*H35)+ROUND(F35*H35*4%,2)</f>
        <v>0</v>
      </c>
      <c r="P35" s="30"/>
      <c r="Q35" s="30"/>
      <c r="R35" s="30"/>
      <c r="S35" s="30"/>
      <c r="T35" s="22"/>
      <c r="V35" s="22"/>
    </row>
    <row r="36" spans="1:22" ht="24" hidden="1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v>37</v>
      </c>
      <c r="E36" s="51" t="str">
        <f>ΣΥΝΟΛΑ!E36</f>
        <v>Τεμ</v>
      </c>
      <c r="F36" s="190"/>
      <c r="G36" s="59">
        <f>ΣΥΝΟΛΑ!AA36</f>
        <v>0</v>
      </c>
      <c r="H36" s="60">
        <f>ΣΥΝΟΛΑ!AC36</f>
        <v>0</v>
      </c>
      <c r="I36" s="61">
        <f t="shared" si="0"/>
        <v>0</v>
      </c>
      <c r="J36" s="62"/>
      <c r="K36" s="63"/>
      <c r="L36" s="63"/>
      <c r="M36" s="63"/>
      <c r="N36" s="69"/>
      <c r="O36" s="29">
        <f t="shared" si="2"/>
        <v>0</v>
      </c>
      <c r="P36" s="30"/>
      <c r="Q36" s="30"/>
      <c r="R36" s="30"/>
      <c r="S36" s="30"/>
      <c r="T36" s="22"/>
      <c r="V36" s="22"/>
    </row>
    <row r="37" spans="1:22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v>38</v>
      </c>
      <c r="E37" s="51" t="str">
        <f>ΣΥΝΟΛΑ!E37</f>
        <v>τεμ</v>
      </c>
      <c r="F37" s="190"/>
      <c r="G37" s="59">
        <f>ΣΥΝΟΛΑ!AA37</f>
        <v>0</v>
      </c>
      <c r="H37" s="60">
        <f>ΣΥΝΟΛΑ!AC37</f>
        <v>0</v>
      </c>
      <c r="I37" s="61">
        <f t="shared" si="0"/>
        <v>0</v>
      </c>
      <c r="J37" s="62"/>
      <c r="K37" s="63"/>
      <c r="L37" s="63"/>
      <c r="M37" s="63"/>
      <c r="N37" s="69"/>
      <c r="O37" s="29">
        <f t="shared" si="2"/>
        <v>0</v>
      </c>
      <c r="P37" s="30"/>
      <c r="Q37" s="30"/>
      <c r="R37" s="30"/>
      <c r="S37" s="30"/>
      <c r="T37" s="22"/>
      <c r="V37" s="22"/>
    </row>
    <row r="38" spans="1:22" hidden="1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v>39</v>
      </c>
      <c r="E38" s="51" t="str">
        <f>ΣΥΝΟΛΑ!E38</f>
        <v>Τεμ</v>
      </c>
      <c r="F38" s="190"/>
      <c r="G38" s="59">
        <f>ΣΥΝΟΛΑ!AA38</f>
        <v>0</v>
      </c>
      <c r="H38" s="60">
        <f>ΣΥΝΟΛΑ!AC38</f>
        <v>0</v>
      </c>
      <c r="I38" s="61">
        <f t="shared" si="0"/>
        <v>0</v>
      </c>
      <c r="J38" s="62"/>
      <c r="K38" s="63"/>
      <c r="L38" s="63"/>
      <c r="M38" s="63"/>
      <c r="N38" s="69"/>
      <c r="O38" s="29">
        <f t="shared" si="2"/>
        <v>0</v>
      </c>
      <c r="P38" s="30"/>
      <c r="Q38" s="30"/>
      <c r="R38" s="30"/>
      <c r="S38" s="30"/>
      <c r="T38" s="22"/>
      <c r="V38" s="22"/>
    </row>
    <row r="39" spans="1:22" hidden="1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v>40</v>
      </c>
      <c r="E39" s="51" t="str">
        <f>ΣΥΝΟΛΑ!E39</f>
        <v>πακέτο</v>
      </c>
      <c r="F39" s="190"/>
      <c r="G39" s="59">
        <f>ΣΥΝΟΛΑ!AA39</f>
        <v>0</v>
      </c>
      <c r="H39" s="60">
        <f>ΣΥΝΟΛΑ!AC39</f>
        <v>0</v>
      </c>
      <c r="I39" s="61">
        <f t="shared" si="0"/>
        <v>0</v>
      </c>
      <c r="J39" s="62"/>
      <c r="K39" s="63"/>
      <c r="L39" s="63"/>
      <c r="M39" s="63"/>
      <c r="N39" s="69"/>
      <c r="O39" s="29">
        <f t="shared" si="2"/>
        <v>0</v>
      </c>
      <c r="P39" s="30"/>
      <c r="Q39" s="30"/>
      <c r="R39" s="30"/>
      <c r="S39" s="30"/>
      <c r="T39" s="22"/>
      <c r="V39" s="22"/>
    </row>
    <row r="40" spans="1:22" hidden="1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v>41</v>
      </c>
      <c r="E40" s="51" t="str">
        <f>ΣΥΝΟΛΑ!E40</f>
        <v>πακέτο</v>
      </c>
      <c r="F40" s="190"/>
      <c r="G40" s="59">
        <f>ΣΥΝΟΛΑ!AA40</f>
        <v>0</v>
      </c>
      <c r="H40" s="60">
        <f>ΣΥΝΟΛΑ!AC40</f>
        <v>0</v>
      </c>
      <c r="I40" s="61">
        <f t="shared" si="0"/>
        <v>0</v>
      </c>
      <c r="J40" s="62"/>
      <c r="K40" s="63"/>
      <c r="L40" s="63"/>
      <c r="M40" s="63"/>
      <c r="N40" s="69"/>
      <c r="O40" s="29">
        <f t="shared" si="2"/>
        <v>0</v>
      </c>
      <c r="P40" s="30"/>
      <c r="Q40" s="30"/>
      <c r="R40" s="30"/>
      <c r="S40" s="30"/>
      <c r="T40" s="22"/>
      <c r="V40" s="22"/>
    </row>
    <row r="41" spans="1:22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v>42</v>
      </c>
      <c r="E41" s="51" t="str">
        <f>ΣΥΝΟΛΑ!E41</f>
        <v>πακ</v>
      </c>
      <c r="F41" s="190"/>
      <c r="G41" s="59">
        <f>ΣΥΝΟΛΑ!AA41</f>
        <v>0</v>
      </c>
      <c r="H41" s="60">
        <f>ΣΥΝΟΛΑ!AC41</f>
        <v>0</v>
      </c>
      <c r="I41" s="61">
        <f t="shared" si="0"/>
        <v>0</v>
      </c>
      <c r="J41" s="62"/>
      <c r="K41" s="63"/>
      <c r="L41" s="63"/>
      <c r="M41" s="63"/>
      <c r="N41" s="69"/>
      <c r="O41" s="29">
        <f t="shared" si="2"/>
        <v>0</v>
      </c>
      <c r="P41" s="30"/>
      <c r="Q41" s="30"/>
      <c r="R41" s="30"/>
      <c r="S41" s="30"/>
      <c r="T41" s="22"/>
      <c r="V41" s="22"/>
    </row>
    <row r="42" spans="1:22" ht="24" hidden="1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v>43</v>
      </c>
      <c r="E42" s="51" t="str">
        <f>ΣΥΝΟΛΑ!E42</f>
        <v>πακ</v>
      </c>
      <c r="F42" s="190"/>
      <c r="G42" s="59">
        <f>ΣΥΝΟΛΑ!AA42</f>
        <v>0</v>
      </c>
      <c r="H42" s="60">
        <f>ΣΥΝΟΛΑ!AC42</f>
        <v>0</v>
      </c>
      <c r="I42" s="61">
        <f t="shared" si="0"/>
        <v>0</v>
      </c>
      <c r="J42" s="62"/>
      <c r="K42" s="63"/>
      <c r="L42" s="63"/>
      <c r="M42" s="63"/>
      <c r="N42" s="69"/>
      <c r="O42" s="29">
        <f t="shared" si="2"/>
        <v>0</v>
      </c>
      <c r="P42" s="30"/>
      <c r="Q42" s="30"/>
      <c r="R42" s="30"/>
      <c r="S42" s="30"/>
      <c r="T42" s="22"/>
      <c r="V42" s="22"/>
    </row>
    <row r="43" spans="1:22" ht="24" hidden="1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v>44</v>
      </c>
      <c r="E43" s="51" t="str">
        <f>ΣΥΝΟΛΑ!E43</f>
        <v>Πακέτο</v>
      </c>
      <c r="F43" s="190"/>
      <c r="G43" s="59">
        <f>ΣΥΝΟΛΑ!AA43</f>
        <v>0</v>
      </c>
      <c r="H43" s="60">
        <f>ΣΥΝΟΛΑ!AC43</f>
        <v>0</v>
      </c>
      <c r="I43" s="61">
        <f t="shared" si="0"/>
        <v>0</v>
      </c>
      <c r="J43" s="62"/>
      <c r="K43" s="63"/>
      <c r="L43" s="63"/>
      <c r="M43" s="63"/>
      <c r="N43" s="69"/>
      <c r="O43" s="29">
        <f t="shared" si="2"/>
        <v>0</v>
      </c>
      <c r="P43" s="30"/>
      <c r="Q43" s="30"/>
      <c r="R43" s="30"/>
      <c r="S43" s="30"/>
      <c r="T43" s="22"/>
      <c r="V43" s="22"/>
    </row>
    <row r="44" spans="1:22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v>45</v>
      </c>
      <c r="E44" s="51" t="str">
        <f>ΣΥΝΟΛΑ!E44</f>
        <v>πακέτο</v>
      </c>
      <c r="F44" s="190"/>
      <c r="G44" s="59">
        <f>ΣΥΝΟΛΑ!AA44</f>
        <v>0</v>
      </c>
      <c r="H44" s="60">
        <f>ΣΥΝΟΛΑ!AC44</f>
        <v>0</v>
      </c>
      <c r="I44" s="61">
        <f t="shared" si="0"/>
        <v>0</v>
      </c>
      <c r="J44" s="62"/>
      <c r="K44" s="63"/>
      <c r="L44" s="63"/>
      <c r="M44" s="63"/>
      <c r="N44" s="69"/>
      <c r="O44" s="29">
        <f t="shared" si="2"/>
        <v>0</v>
      </c>
      <c r="P44" s="30"/>
      <c r="Q44" s="30"/>
      <c r="R44" s="30"/>
      <c r="S44" s="30"/>
      <c r="T44" s="22"/>
      <c r="V44" s="22"/>
    </row>
    <row r="45" spans="1:22" ht="24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v>46</v>
      </c>
      <c r="E45" s="51" t="str">
        <f>ΣΥΝΟΛΑ!E45</f>
        <v>πακ</v>
      </c>
      <c r="F45" s="190"/>
      <c r="G45" s="59">
        <f>ΣΥΝΟΛΑ!AA45</f>
        <v>3</v>
      </c>
      <c r="H45" s="60">
        <f>ΣΥΝΟΛΑ!AC45</f>
        <v>0</v>
      </c>
      <c r="I45" s="61">
        <f t="shared" si="0"/>
        <v>0</v>
      </c>
      <c r="J45" s="62"/>
      <c r="K45" s="63"/>
      <c r="L45" s="63"/>
      <c r="M45" s="63"/>
      <c r="N45" s="69"/>
      <c r="O45" s="29">
        <f t="shared" si="2"/>
        <v>0</v>
      </c>
      <c r="P45" s="30"/>
      <c r="Q45" s="30"/>
      <c r="R45" s="30"/>
      <c r="S45" s="30"/>
      <c r="T45" s="22"/>
      <c r="V45" s="22"/>
    </row>
    <row r="46" spans="1:22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v>47</v>
      </c>
      <c r="E46" s="51" t="str">
        <f>ΣΥΝΟΛΑ!E46</f>
        <v>πακ</v>
      </c>
      <c r="F46" s="190"/>
      <c r="G46" s="59">
        <f>ΣΥΝΟΛΑ!AA46</f>
        <v>0</v>
      </c>
      <c r="H46" s="60">
        <f>ΣΥΝΟΛΑ!AC46</f>
        <v>0</v>
      </c>
      <c r="I46" s="61">
        <f t="shared" si="0"/>
        <v>0</v>
      </c>
      <c r="J46" s="62"/>
      <c r="K46" s="63"/>
      <c r="L46" s="63"/>
      <c r="M46" s="63"/>
      <c r="N46" s="69"/>
      <c r="O46" s="29">
        <f t="shared" si="2"/>
        <v>0</v>
      </c>
      <c r="P46" s="30"/>
      <c r="Q46" s="30"/>
      <c r="R46" s="30"/>
      <c r="S46" s="30"/>
      <c r="T46" s="22"/>
      <c r="V46" s="22"/>
    </row>
    <row r="47" spans="1:22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v>48</v>
      </c>
      <c r="E47" s="51" t="str">
        <f>ΣΥΝΟΛΑ!E47</f>
        <v>ζεύγος</v>
      </c>
      <c r="F47" s="190"/>
      <c r="G47" s="59">
        <f>ΣΥΝΟΛΑ!AA47</f>
        <v>0</v>
      </c>
      <c r="H47" s="60">
        <f>ΣΥΝΟΛΑ!AC47</f>
        <v>0</v>
      </c>
      <c r="I47" s="61">
        <f t="shared" si="0"/>
        <v>0</v>
      </c>
      <c r="J47" s="62"/>
      <c r="K47" s="63"/>
      <c r="L47" s="63"/>
      <c r="M47" s="63"/>
      <c r="N47" s="69"/>
      <c r="O47" s="29">
        <f t="shared" si="2"/>
        <v>0</v>
      </c>
      <c r="P47" s="30"/>
      <c r="Q47" s="30"/>
      <c r="R47" s="30"/>
      <c r="S47" s="30"/>
      <c r="T47" s="22"/>
      <c r="V47" s="22"/>
    </row>
    <row r="48" spans="1:22" ht="24" hidden="1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v>49</v>
      </c>
      <c r="E48" s="51" t="str">
        <f>ΣΥΝΟΛΑ!E48</f>
        <v>τεμ</v>
      </c>
      <c r="F48" s="190"/>
      <c r="G48" s="59">
        <f>ΣΥΝΟΛΑ!AA48</f>
        <v>0</v>
      </c>
      <c r="H48" s="60">
        <f>ΣΥΝΟΛΑ!AC48</f>
        <v>0</v>
      </c>
      <c r="I48" s="61">
        <f t="shared" si="0"/>
        <v>0</v>
      </c>
      <c r="J48" s="62"/>
      <c r="K48" s="63"/>
      <c r="L48" s="63"/>
      <c r="M48" s="63"/>
      <c r="N48" s="69"/>
      <c r="O48" s="29">
        <f t="shared" si="2"/>
        <v>0</v>
      </c>
      <c r="P48" s="30"/>
      <c r="Q48" s="30"/>
      <c r="R48" s="30"/>
      <c r="S48" s="30"/>
      <c r="T48" s="22"/>
      <c r="V48" s="22"/>
    </row>
    <row r="49" spans="1:22" ht="24" hidden="1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v>50</v>
      </c>
      <c r="E49" s="51" t="str">
        <f>ΣΥΝΟΛΑ!E49</f>
        <v>τεμ</v>
      </c>
      <c r="F49" s="190"/>
      <c r="G49" s="59">
        <f>ΣΥΝΟΛΑ!AA49</f>
        <v>0</v>
      </c>
      <c r="H49" s="60">
        <f>ΣΥΝΟΛΑ!AC49</f>
        <v>0</v>
      </c>
      <c r="I49" s="61">
        <f t="shared" si="0"/>
        <v>0</v>
      </c>
      <c r="J49" s="62"/>
      <c r="K49" s="63"/>
      <c r="L49" s="63"/>
      <c r="M49" s="63"/>
      <c r="N49" s="69"/>
      <c r="O49" s="29">
        <f t="shared" si="2"/>
        <v>0</v>
      </c>
      <c r="P49" s="30"/>
      <c r="Q49" s="30"/>
      <c r="R49" s="30"/>
      <c r="S49" s="30"/>
      <c r="T49" s="22"/>
      <c r="V49" s="22"/>
    </row>
    <row r="50" spans="1:22" ht="24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v>51</v>
      </c>
      <c r="E50" s="51" t="str">
        <f>ΣΥΝΟΛΑ!E50</f>
        <v>τεμ</v>
      </c>
      <c r="F50" s="190"/>
      <c r="G50" s="59">
        <f>ΣΥΝΟΛΑ!AA50</f>
        <v>2</v>
      </c>
      <c r="H50" s="60">
        <f>ΣΥΝΟΛΑ!AC50</f>
        <v>0</v>
      </c>
      <c r="I50" s="61">
        <f t="shared" si="0"/>
        <v>0</v>
      </c>
      <c r="J50" s="62"/>
      <c r="K50" s="63"/>
      <c r="L50" s="63"/>
      <c r="M50" s="63"/>
      <c r="N50" s="69"/>
      <c r="O50" s="29">
        <f t="shared" si="2"/>
        <v>0</v>
      </c>
      <c r="P50" s="30"/>
      <c r="Q50" s="30"/>
      <c r="R50" s="30"/>
      <c r="S50" s="30"/>
      <c r="T50" s="22"/>
      <c r="V50" s="22"/>
    </row>
    <row r="51" spans="1:22" ht="24" hidden="1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v>52</v>
      </c>
      <c r="E51" s="51" t="str">
        <f>ΣΥΝΟΛΑ!E51</f>
        <v>τεμ</v>
      </c>
      <c r="F51" s="190"/>
      <c r="G51" s="59">
        <f>ΣΥΝΟΛΑ!AA51</f>
        <v>0</v>
      </c>
      <c r="H51" s="60">
        <f>ΣΥΝΟΛΑ!AC51</f>
        <v>0</v>
      </c>
      <c r="I51" s="61">
        <f t="shared" si="0"/>
        <v>0</v>
      </c>
      <c r="J51" s="62"/>
      <c r="K51" s="63"/>
      <c r="L51" s="63"/>
      <c r="M51" s="63"/>
      <c r="N51" s="69"/>
      <c r="O51" s="29">
        <f t="shared" si="2"/>
        <v>0</v>
      </c>
      <c r="P51" s="30"/>
      <c r="Q51" s="30"/>
      <c r="R51" s="30"/>
      <c r="S51" s="30"/>
      <c r="T51" s="22"/>
      <c r="V51" s="22"/>
    </row>
    <row r="52" spans="1:22" ht="24" hidden="1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v>53</v>
      </c>
      <c r="E52" s="51" t="str">
        <f>ΣΥΝΟΛΑ!E52</f>
        <v>Τεμ</v>
      </c>
      <c r="F52" s="190"/>
      <c r="G52" s="59">
        <f>ΣΥΝΟΛΑ!AA52</f>
        <v>0</v>
      </c>
      <c r="H52" s="60">
        <f>ΣΥΝΟΛΑ!AC52</f>
        <v>0</v>
      </c>
      <c r="I52" s="61">
        <f t="shared" si="0"/>
        <v>0</v>
      </c>
      <c r="J52" s="62"/>
      <c r="K52" s="63"/>
      <c r="L52" s="63"/>
      <c r="M52" s="63"/>
      <c r="N52" s="69"/>
      <c r="O52" s="29">
        <f t="shared" si="2"/>
        <v>0</v>
      </c>
      <c r="P52" s="30"/>
      <c r="Q52" s="30"/>
      <c r="R52" s="30"/>
      <c r="S52" s="30"/>
      <c r="T52" s="22"/>
      <c r="V52" s="22"/>
    </row>
    <row r="53" spans="1:22" ht="24" hidden="1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v>54</v>
      </c>
      <c r="E53" s="51" t="str">
        <f>ΣΥΝΟΛΑ!E53</f>
        <v>πακ</v>
      </c>
      <c r="F53" s="190"/>
      <c r="G53" s="59">
        <f>ΣΥΝΟΛΑ!AA53</f>
        <v>0</v>
      </c>
      <c r="H53" s="60">
        <f>ΣΥΝΟΛΑ!AC53</f>
        <v>0</v>
      </c>
      <c r="I53" s="61">
        <f t="shared" si="0"/>
        <v>0</v>
      </c>
      <c r="J53" s="62"/>
      <c r="K53" s="63"/>
      <c r="L53" s="63"/>
      <c r="M53" s="63"/>
      <c r="N53" s="69"/>
      <c r="O53" s="29">
        <f t="shared" si="2"/>
        <v>0</v>
      </c>
      <c r="P53" s="30"/>
      <c r="Q53" s="30"/>
      <c r="R53" s="30"/>
      <c r="S53" s="30"/>
      <c r="T53" s="22"/>
      <c r="V53" s="22"/>
    </row>
    <row r="54" spans="1:22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v>55</v>
      </c>
      <c r="E54" s="51" t="str">
        <f>ΣΥΝΟΛΑ!E54</f>
        <v>Πακ</v>
      </c>
      <c r="F54" s="190"/>
      <c r="G54" s="59">
        <f>ΣΥΝΟΛΑ!AA54</f>
        <v>1</v>
      </c>
      <c r="H54" s="60">
        <f>ΣΥΝΟΛΑ!AC54</f>
        <v>0</v>
      </c>
      <c r="I54" s="61">
        <f t="shared" si="0"/>
        <v>0</v>
      </c>
      <c r="J54" s="62"/>
      <c r="K54" s="63"/>
      <c r="L54" s="63"/>
      <c r="M54" s="63"/>
      <c r="N54" s="69"/>
      <c r="O54" s="29">
        <f t="shared" si="2"/>
        <v>0</v>
      </c>
      <c r="P54" s="30"/>
      <c r="Q54" s="30"/>
      <c r="R54" s="30"/>
      <c r="S54" s="30"/>
      <c r="T54" s="22"/>
      <c r="V54" s="22"/>
    </row>
    <row r="55" spans="1:22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v>56</v>
      </c>
      <c r="E55" s="51" t="str">
        <f>ΣΥΝΟΛΑ!E55</f>
        <v>Τεμ</v>
      </c>
      <c r="F55" s="190"/>
      <c r="G55" s="59">
        <f>ΣΥΝΟΛΑ!AA55</f>
        <v>20</v>
      </c>
      <c r="H55" s="60">
        <f>ΣΥΝΟΛΑ!AC55</f>
        <v>0</v>
      </c>
      <c r="I55" s="61">
        <f t="shared" si="0"/>
        <v>0</v>
      </c>
      <c r="J55" s="62"/>
      <c r="K55" s="63"/>
      <c r="L55" s="63"/>
      <c r="M55" s="63"/>
      <c r="N55" s="69"/>
      <c r="O55" s="29">
        <f t="shared" si="2"/>
        <v>0</v>
      </c>
      <c r="P55" s="30"/>
      <c r="Q55" s="30"/>
      <c r="R55" s="30"/>
      <c r="S55" s="30"/>
      <c r="T55" s="22"/>
      <c r="V55" s="22"/>
    </row>
    <row r="56" spans="1:22" ht="36" hidden="1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v>57</v>
      </c>
      <c r="E56" s="51" t="str">
        <f>ΣΥΝΟΛΑ!E56</f>
        <v>Πακέτο</v>
      </c>
      <c r="F56" s="190"/>
      <c r="G56" s="59">
        <f>ΣΥΝΟΛΑ!AA56</f>
        <v>0</v>
      </c>
      <c r="H56" s="60">
        <f>ΣΥΝΟΛΑ!AC56</f>
        <v>0</v>
      </c>
      <c r="I56" s="61">
        <f t="shared" si="0"/>
        <v>0</v>
      </c>
      <c r="J56" s="62"/>
      <c r="K56" s="63"/>
      <c r="L56" s="63"/>
      <c r="M56" s="63"/>
      <c r="N56" s="69"/>
      <c r="O56" s="29">
        <f t="shared" si="2"/>
        <v>0</v>
      </c>
      <c r="P56" s="30"/>
      <c r="Q56" s="30"/>
      <c r="R56" s="30"/>
      <c r="S56" s="30"/>
      <c r="T56" s="22"/>
      <c r="V56" s="22"/>
    </row>
    <row r="57" spans="1:22" ht="24" hidden="1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v>58</v>
      </c>
      <c r="E57" s="51" t="str">
        <f>ΣΥΝΟΛΑ!E57</f>
        <v>Τεμ</v>
      </c>
      <c r="F57" s="190"/>
      <c r="G57" s="59">
        <f>ΣΥΝΟΛΑ!AA57</f>
        <v>0</v>
      </c>
      <c r="H57" s="60">
        <f>ΣΥΝΟΛΑ!AC57</f>
        <v>0</v>
      </c>
      <c r="I57" s="61">
        <f t="shared" si="0"/>
        <v>0</v>
      </c>
      <c r="J57" s="62"/>
      <c r="K57" s="63"/>
      <c r="L57" s="63"/>
      <c r="M57" s="63"/>
      <c r="N57" s="69"/>
      <c r="O57" s="29">
        <f t="shared" si="2"/>
        <v>0</v>
      </c>
      <c r="P57" s="30"/>
      <c r="Q57" s="30"/>
      <c r="R57" s="30"/>
      <c r="S57" s="30"/>
      <c r="T57" s="22"/>
      <c r="V57" s="22"/>
    </row>
    <row r="58" spans="1:22" ht="24" hidden="1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v>59</v>
      </c>
      <c r="E58" s="51" t="str">
        <f>ΣΥΝΟΛΑ!E58</f>
        <v>τεμ</v>
      </c>
      <c r="F58" s="190"/>
      <c r="G58" s="59">
        <f>ΣΥΝΟΛΑ!AA58</f>
        <v>0</v>
      </c>
      <c r="H58" s="60">
        <f>ΣΥΝΟΛΑ!AC58</f>
        <v>0</v>
      </c>
      <c r="I58" s="61">
        <f t="shared" si="0"/>
        <v>0</v>
      </c>
      <c r="J58" s="62"/>
      <c r="K58" s="63"/>
      <c r="L58" s="63"/>
      <c r="M58" s="63"/>
      <c r="N58" s="69"/>
      <c r="O58" s="29">
        <f t="shared" si="2"/>
        <v>0</v>
      </c>
      <c r="P58" s="30"/>
      <c r="Q58" s="30"/>
      <c r="R58" s="30"/>
      <c r="S58" s="30"/>
      <c r="T58" s="22"/>
      <c r="V58" s="22"/>
    </row>
    <row r="59" spans="1:22" ht="24" hidden="1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v>60</v>
      </c>
      <c r="E59" s="51" t="str">
        <f>ΣΥΝΟΛΑ!E59</f>
        <v>τεμ</v>
      </c>
      <c r="F59" s="190"/>
      <c r="G59" s="59">
        <f>ΣΥΝΟΛΑ!AA59</f>
        <v>0</v>
      </c>
      <c r="H59" s="60">
        <f>ΣΥΝΟΛΑ!AC59</f>
        <v>0</v>
      </c>
      <c r="I59" s="61">
        <f t="shared" si="0"/>
        <v>0</v>
      </c>
      <c r="J59" s="62"/>
      <c r="K59" s="63"/>
      <c r="L59" s="63"/>
      <c r="M59" s="63"/>
      <c r="N59" s="69"/>
      <c r="O59" s="29">
        <f t="shared" si="2"/>
        <v>0</v>
      </c>
      <c r="P59" s="30"/>
      <c r="Q59" s="30"/>
      <c r="R59" s="30"/>
      <c r="S59" s="30"/>
      <c r="T59" s="22"/>
      <c r="V59" s="22"/>
    </row>
    <row r="60" spans="1:22" ht="24" hidden="1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v>61</v>
      </c>
      <c r="E60" s="51" t="str">
        <f>ΣΥΝΟΛΑ!E60</f>
        <v>Τεμ</v>
      </c>
      <c r="F60" s="190"/>
      <c r="G60" s="59">
        <f>ΣΥΝΟΛΑ!AA60</f>
        <v>0</v>
      </c>
      <c r="H60" s="60">
        <f>ΣΥΝΟΛΑ!AC60</f>
        <v>0</v>
      </c>
      <c r="I60" s="61">
        <f t="shared" si="0"/>
        <v>0</v>
      </c>
      <c r="J60" s="62"/>
      <c r="K60" s="63"/>
      <c r="L60" s="63"/>
      <c r="M60" s="63"/>
      <c r="N60" s="69"/>
      <c r="O60" s="29">
        <f t="shared" si="2"/>
        <v>0</v>
      </c>
      <c r="P60" s="30"/>
      <c r="Q60" s="30"/>
      <c r="R60" s="30"/>
      <c r="S60" s="30"/>
      <c r="T60" s="22"/>
      <c r="V60" s="22"/>
    </row>
    <row r="61" spans="1:22" ht="24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v>62</v>
      </c>
      <c r="E61" s="51" t="str">
        <f>ΣΥΝΟΛΑ!E61</f>
        <v>Τεμ</v>
      </c>
      <c r="F61" s="190"/>
      <c r="G61" s="59">
        <f>ΣΥΝΟΛΑ!AA61</f>
        <v>1</v>
      </c>
      <c r="H61" s="60">
        <f>ΣΥΝΟΛΑ!AC61</f>
        <v>0</v>
      </c>
      <c r="I61" s="61">
        <f t="shared" si="0"/>
        <v>0</v>
      </c>
      <c r="J61" s="62"/>
      <c r="K61" s="63"/>
      <c r="L61" s="63"/>
      <c r="M61" s="63"/>
      <c r="N61" s="69"/>
      <c r="O61" s="29">
        <f t="shared" si="2"/>
        <v>0</v>
      </c>
      <c r="P61" s="30"/>
      <c r="Q61" s="30"/>
      <c r="R61" s="30"/>
      <c r="S61" s="30"/>
      <c r="T61" s="22"/>
      <c r="V61" s="22"/>
    </row>
    <row r="62" spans="1:22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v>63</v>
      </c>
      <c r="E62" s="51" t="str">
        <f>ΣΥΝΟΛΑ!E62</f>
        <v>τεμ</v>
      </c>
      <c r="F62" s="190"/>
      <c r="G62" s="59">
        <f>ΣΥΝΟΛΑ!AA62</f>
        <v>5</v>
      </c>
      <c r="H62" s="60">
        <f>ΣΥΝΟΛΑ!AC62</f>
        <v>0</v>
      </c>
      <c r="I62" s="61">
        <f t="shared" si="0"/>
        <v>0</v>
      </c>
      <c r="J62" s="62"/>
      <c r="K62" s="63"/>
      <c r="L62" s="63"/>
      <c r="M62" s="63"/>
      <c r="N62" s="69"/>
      <c r="O62" s="29">
        <f t="shared" si="2"/>
        <v>0</v>
      </c>
      <c r="P62" s="30"/>
      <c r="Q62" s="30"/>
      <c r="R62" s="30"/>
      <c r="S62" s="30"/>
      <c r="T62" s="22"/>
      <c r="V62" s="22"/>
    </row>
    <row r="63" spans="1:22" ht="24" hidden="1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v>64</v>
      </c>
      <c r="E63" s="51" t="str">
        <f>ΣΥΝΟΛΑ!E63</f>
        <v>Φιάλ</v>
      </c>
      <c r="F63" s="190"/>
      <c r="G63" s="59">
        <f>ΣΥΝΟΛΑ!AA63</f>
        <v>0</v>
      </c>
      <c r="H63" s="60">
        <f>ΣΥΝΟΛΑ!AC63</f>
        <v>0</v>
      </c>
      <c r="I63" s="61">
        <f t="shared" si="0"/>
        <v>0</v>
      </c>
      <c r="J63" s="62"/>
      <c r="K63" s="63"/>
      <c r="L63" s="63"/>
      <c r="M63" s="63"/>
      <c r="N63" s="69"/>
      <c r="O63" s="29">
        <f t="shared" si="2"/>
        <v>0</v>
      </c>
      <c r="P63" s="30"/>
      <c r="Q63" s="30"/>
      <c r="R63" s="30"/>
      <c r="S63" s="30"/>
      <c r="T63" s="22"/>
      <c r="V63" s="22"/>
    </row>
    <row r="64" spans="1:22" hidden="1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v>65</v>
      </c>
      <c r="E64" s="51" t="str">
        <f>ΣΥΝΟΛΑ!E64</f>
        <v>Τεμ</v>
      </c>
      <c r="F64" s="190"/>
      <c r="G64" s="59">
        <f>ΣΥΝΟΛΑ!AA64</f>
        <v>0</v>
      </c>
      <c r="H64" s="60">
        <f>ΣΥΝΟΛΑ!AC64</f>
        <v>0</v>
      </c>
      <c r="I64" s="61">
        <f t="shared" si="0"/>
        <v>0</v>
      </c>
      <c r="J64" s="62"/>
      <c r="K64" s="63"/>
      <c r="L64" s="63"/>
      <c r="M64" s="63"/>
      <c r="N64" s="69"/>
      <c r="O64" s="29">
        <f t="shared" si="2"/>
        <v>0</v>
      </c>
      <c r="P64" s="30"/>
      <c r="Q64" s="30"/>
      <c r="R64" s="30"/>
      <c r="S64" s="30"/>
      <c r="T64" s="22"/>
      <c r="V64" s="22"/>
    </row>
    <row r="65" spans="1:22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v>66</v>
      </c>
      <c r="E65" s="51" t="str">
        <f>ΣΥΝΟΛΑ!E65</f>
        <v>Τεμ</v>
      </c>
      <c r="F65" s="190"/>
      <c r="G65" s="59">
        <f>ΣΥΝΟΛΑ!AA65</f>
        <v>0</v>
      </c>
      <c r="H65" s="60">
        <f>ΣΥΝΟΛΑ!AC65</f>
        <v>0</v>
      </c>
      <c r="I65" s="61">
        <f t="shared" si="0"/>
        <v>0</v>
      </c>
      <c r="J65" s="62"/>
      <c r="K65" s="63"/>
      <c r="L65" s="63"/>
      <c r="M65" s="63"/>
      <c r="N65" s="69"/>
      <c r="O65" s="29">
        <f t="shared" si="2"/>
        <v>0</v>
      </c>
      <c r="P65" s="30"/>
      <c r="Q65" s="30"/>
      <c r="R65" s="30"/>
      <c r="S65" s="30"/>
      <c r="T65" s="22"/>
      <c r="V65" s="22"/>
    </row>
    <row r="66" spans="1:22" hidden="1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v>67</v>
      </c>
      <c r="E66" s="51" t="str">
        <f>ΣΥΝΟΛΑ!E66</f>
        <v>τεμ</v>
      </c>
      <c r="F66" s="190"/>
      <c r="G66" s="59">
        <f>ΣΥΝΟΛΑ!AA66</f>
        <v>0</v>
      </c>
      <c r="H66" s="60">
        <f>ΣΥΝΟΛΑ!AC66</f>
        <v>0</v>
      </c>
      <c r="I66" s="61">
        <f t="shared" si="0"/>
        <v>0</v>
      </c>
      <c r="J66" s="62"/>
      <c r="K66" s="63"/>
      <c r="L66" s="63"/>
      <c r="M66" s="63"/>
      <c r="N66" s="69"/>
      <c r="O66" s="29">
        <f t="shared" si="2"/>
        <v>0</v>
      </c>
      <c r="P66" s="30"/>
      <c r="Q66" s="30"/>
      <c r="R66" s="30"/>
      <c r="S66" s="30"/>
      <c r="T66" s="22"/>
      <c r="V66" s="22"/>
    </row>
    <row r="67" spans="1:22" ht="24" hidden="1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v>68</v>
      </c>
      <c r="E67" s="51" t="str">
        <f>ΣΥΝΟΛΑ!E67</f>
        <v>Τεμ</v>
      </c>
      <c r="F67" s="190"/>
      <c r="G67" s="59">
        <f>ΣΥΝΟΛΑ!AA67</f>
        <v>0</v>
      </c>
      <c r="H67" s="60">
        <f>ΣΥΝΟΛΑ!AC67</f>
        <v>0</v>
      </c>
      <c r="I67" s="61">
        <f t="shared" ref="I67:I79" si="3">ROUND(G67*H67,2)</f>
        <v>0</v>
      </c>
      <c r="J67" s="62"/>
      <c r="K67" s="63"/>
      <c r="L67" s="63"/>
      <c r="M67" s="63"/>
      <c r="N67" s="69"/>
      <c r="O67" s="29">
        <f t="shared" ref="O67:O79" si="4">(F67*H67)+ROUND(F67*H67*4%,2)</f>
        <v>0</v>
      </c>
      <c r="P67" s="30"/>
      <c r="Q67" s="30"/>
      <c r="R67" s="30"/>
      <c r="S67" s="30"/>
      <c r="T67" s="22"/>
      <c r="V67" s="22"/>
    </row>
    <row r="68" spans="1:22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v>69</v>
      </c>
      <c r="E68" s="51" t="str">
        <f>ΣΥΝΟΛΑ!E68</f>
        <v>τεμ</v>
      </c>
      <c r="F68" s="190"/>
      <c r="G68" s="59">
        <f>ΣΥΝΟΛΑ!AA68</f>
        <v>2</v>
      </c>
      <c r="H68" s="60">
        <f>ΣΥΝΟΛΑ!AC68</f>
        <v>0</v>
      </c>
      <c r="I68" s="61">
        <f t="shared" si="3"/>
        <v>0</v>
      </c>
      <c r="J68" s="62"/>
      <c r="K68" s="63"/>
      <c r="L68" s="63"/>
      <c r="M68" s="63"/>
      <c r="N68" s="69"/>
      <c r="O68" s="29">
        <f t="shared" si="4"/>
        <v>0</v>
      </c>
      <c r="P68" s="30"/>
      <c r="Q68" s="30"/>
      <c r="R68" s="30"/>
      <c r="S68" s="30"/>
      <c r="T68" s="22"/>
      <c r="V68" s="22"/>
    </row>
    <row r="69" spans="1:22" ht="24" hidden="1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v>70</v>
      </c>
      <c r="E69" s="51" t="str">
        <f>ΣΥΝΟΛΑ!E69</f>
        <v>πακ</v>
      </c>
      <c r="F69" s="190"/>
      <c r="G69" s="59">
        <f>ΣΥΝΟΛΑ!AA69</f>
        <v>0</v>
      </c>
      <c r="H69" s="60">
        <f>ΣΥΝΟΛΑ!AC69</f>
        <v>0</v>
      </c>
      <c r="I69" s="61">
        <f t="shared" si="3"/>
        <v>0</v>
      </c>
      <c r="J69" s="62"/>
      <c r="K69" s="63"/>
      <c r="L69" s="63"/>
      <c r="M69" s="63"/>
      <c r="N69" s="69"/>
      <c r="O69" s="29">
        <f t="shared" si="4"/>
        <v>0</v>
      </c>
      <c r="P69" s="30"/>
      <c r="Q69" s="30"/>
      <c r="R69" s="30"/>
      <c r="S69" s="30"/>
      <c r="T69" s="22"/>
      <c r="V69" s="22"/>
    </row>
    <row r="70" spans="1:22" ht="24" hidden="1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v>71</v>
      </c>
      <c r="E70" s="51" t="str">
        <f>ΣΥΝΟΛΑ!E70</f>
        <v>πακ</v>
      </c>
      <c r="F70" s="190"/>
      <c r="G70" s="59">
        <f>ΣΥΝΟΛΑ!AA70</f>
        <v>0</v>
      </c>
      <c r="H70" s="60">
        <f>ΣΥΝΟΛΑ!AC70</f>
        <v>0</v>
      </c>
      <c r="I70" s="61">
        <f t="shared" si="3"/>
        <v>0</v>
      </c>
      <c r="J70" s="62"/>
      <c r="K70" s="63"/>
      <c r="L70" s="63"/>
      <c r="M70" s="63"/>
      <c r="N70" s="69"/>
      <c r="O70" s="29">
        <f t="shared" si="4"/>
        <v>0</v>
      </c>
      <c r="P70" s="30"/>
      <c r="Q70" s="30"/>
      <c r="R70" s="30"/>
      <c r="S70" s="30"/>
      <c r="T70" s="22"/>
      <c r="V70" s="22"/>
    </row>
    <row r="71" spans="1:22" ht="24" hidden="1" x14ac:dyDescent="0.2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v>72</v>
      </c>
      <c r="E71" s="51" t="str">
        <f>ΣΥΝΟΛΑ!E71</f>
        <v>τεμ</v>
      </c>
      <c r="F71" s="190"/>
      <c r="G71" s="59">
        <f>ΣΥΝΟΛΑ!AA71</f>
        <v>0</v>
      </c>
      <c r="H71" s="60">
        <f>ΣΥΝΟΛΑ!AC71</f>
        <v>0</v>
      </c>
      <c r="I71" s="61">
        <f t="shared" si="3"/>
        <v>0</v>
      </c>
      <c r="J71" s="62"/>
      <c r="K71" s="63"/>
      <c r="L71" s="63"/>
      <c r="M71" s="63"/>
      <c r="N71" s="69"/>
      <c r="O71" s="29">
        <f t="shared" si="4"/>
        <v>0</v>
      </c>
      <c r="P71" s="30"/>
      <c r="Q71" s="30"/>
      <c r="R71" s="30"/>
      <c r="S71" s="30"/>
      <c r="T71" s="22"/>
      <c r="V71" s="22"/>
    </row>
    <row r="72" spans="1:22" ht="24" hidden="1" x14ac:dyDescent="0.2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v>73</v>
      </c>
      <c r="E72" s="51" t="str">
        <f>ΣΥΝΟΛΑ!E72</f>
        <v>τεμ</v>
      </c>
      <c r="F72" s="190"/>
      <c r="G72" s="59">
        <f>ΣΥΝΟΛΑ!AA72</f>
        <v>0</v>
      </c>
      <c r="H72" s="60">
        <f>ΣΥΝΟΛΑ!AC72</f>
        <v>0</v>
      </c>
      <c r="I72" s="61">
        <f t="shared" si="3"/>
        <v>0</v>
      </c>
      <c r="J72" s="62"/>
      <c r="K72" s="63"/>
      <c r="L72" s="63"/>
      <c r="M72" s="63"/>
      <c r="N72" s="69"/>
      <c r="O72" s="29">
        <f t="shared" si="4"/>
        <v>0</v>
      </c>
      <c r="P72" s="30"/>
      <c r="Q72" s="30"/>
      <c r="R72" s="30"/>
      <c r="S72" s="30"/>
      <c r="T72" s="22"/>
      <c r="V72" s="22"/>
    </row>
    <row r="73" spans="1:22" ht="24" hidden="1" x14ac:dyDescent="0.2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v>74</v>
      </c>
      <c r="E73" s="51" t="str">
        <f>ΣΥΝΟΛΑ!E73</f>
        <v>τεμ</v>
      </c>
      <c r="F73" s="190"/>
      <c r="G73" s="59">
        <f>ΣΥΝΟΛΑ!AA73</f>
        <v>0</v>
      </c>
      <c r="H73" s="60">
        <f>ΣΥΝΟΛΑ!AC73</f>
        <v>0</v>
      </c>
      <c r="I73" s="61">
        <f t="shared" si="3"/>
        <v>0</v>
      </c>
      <c r="J73" s="62"/>
      <c r="K73" s="63"/>
      <c r="L73" s="63"/>
      <c r="M73" s="63"/>
      <c r="N73" s="69"/>
      <c r="O73" s="29">
        <f t="shared" si="4"/>
        <v>0</v>
      </c>
      <c r="P73" s="30"/>
      <c r="Q73" s="30"/>
      <c r="R73" s="30"/>
      <c r="S73" s="30"/>
      <c r="T73" s="22"/>
      <c r="V73" s="22"/>
    </row>
    <row r="74" spans="1:22" ht="24" hidden="1" x14ac:dyDescent="0.2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v>75</v>
      </c>
      <c r="E74" s="51" t="str">
        <f>ΣΥΝΟΛΑ!E74</f>
        <v>Τεμ</v>
      </c>
      <c r="F74" s="190"/>
      <c r="G74" s="59">
        <f>ΣΥΝΟΛΑ!AA74</f>
        <v>0</v>
      </c>
      <c r="H74" s="60">
        <f>ΣΥΝΟΛΑ!AC74</f>
        <v>0</v>
      </c>
      <c r="I74" s="61">
        <f t="shared" si="3"/>
        <v>0</v>
      </c>
      <c r="J74" s="62"/>
      <c r="K74" s="63"/>
      <c r="L74" s="63"/>
      <c r="M74" s="63"/>
      <c r="N74" s="69"/>
      <c r="O74" s="29">
        <f t="shared" si="4"/>
        <v>0</v>
      </c>
      <c r="P74" s="30"/>
      <c r="Q74" s="30"/>
      <c r="R74" s="30"/>
      <c r="S74" s="30"/>
      <c r="T74" s="22"/>
      <c r="V74" s="22"/>
    </row>
    <row r="75" spans="1:22" ht="24" hidden="1" x14ac:dyDescent="0.2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v>76</v>
      </c>
      <c r="E75" s="51" t="str">
        <f>ΣΥΝΟΛΑ!E75</f>
        <v>πακ</v>
      </c>
      <c r="F75" s="190"/>
      <c r="G75" s="59">
        <f>ΣΥΝΟΛΑ!AA75</f>
        <v>0</v>
      </c>
      <c r="H75" s="60">
        <f>ΣΥΝΟΛΑ!AC75</f>
        <v>0</v>
      </c>
      <c r="I75" s="61">
        <f t="shared" si="3"/>
        <v>0</v>
      </c>
      <c r="J75" s="62"/>
      <c r="K75" s="63"/>
      <c r="L75" s="63"/>
      <c r="M75" s="63"/>
      <c r="N75" s="69"/>
      <c r="O75" s="29">
        <f t="shared" si="4"/>
        <v>0</v>
      </c>
      <c r="P75" s="30"/>
      <c r="Q75" s="30"/>
      <c r="R75" s="30"/>
      <c r="S75" s="30"/>
      <c r="T75" s="22"/>
      <c r="V75" s="22"/>
    </row>
    <row r="76" spans="1:22" ht="24" x14ac:dyDescent="0.2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v>77</v>
      </c>
      <c r="E76" s="51" t="str">
        <f>ΣΥΝΟΛΑ!E76</f>
        <v>πακ</v>
      </c>
      <c r="F76" s="190"/>
      <c r="G76" s="59">
        <f>ΣΥΝΟΛΑ!AA76</f>
        <v>1</v>
      </c>
      <c r="H76" s="60">
        <f>ΣΥΝΟΛΑ!AC76</f>
        <v>0</v>
      </c>
      <c r="I76" s="61">
        <f t="shared" si="3"/>
        <v>0</v>
      </c>
      <c r="J76" s="62"/>
      <c r="K76" s="63"/>
      <c r="L76" s="63"/>
      <c r="M76" s="63"/>
      <c r="N76" s="69"/>
      <c r="O76" s="29">
        <f t="shared" si="4"/>
        <v>0</v>
      </c>
      <c r="P76" s="30"/>
      <c r="Q76" s="30"/>
      <c r="R76" s="30"/>
      <c r="S76" s="30"/>
      <c r="T76" s="22"/>
      <c r="V76" s="22"/>
    </row>
    <row r="77" spans="1:22" ht="24" hidden="1" x14ac:dyDescent="0.2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v>78</v>
      </c>
      <c r="E77" s="51" t="str">
        <f>ΣΥΝΟΛΑ!E77</f>
        <v>τεμ</v>
      </c>
      <c r="F77" s="190"/>
      <c r="G77" s="59">
        <f>ΣΥΝΟΛΑ!AA77</f>
        <v>0</v>
      </c>
      <c r="H77" s="60">
        <f>ΣΥΝΟΛΑ!AC77</f>
        <v>0</v>
      </c>
      <c r="I77" s="61">
        <f t="shared" si="3"/>
        <v>0</v>
      </c>
      <c r="J77" s="62"/>
      <c r="K77" s="63"/>
      <c r="L77" s="63"/>
      <c r="M77" s="63"/>
      <c r="N77" s="69"/>
      <c r="O77" s="29">
        <f t="shared" si="4"/>
        <v>0</v>
      </c>
      <c r="P77" s="30"/>
      <c r="Q77" s="30"/>
      <c r="R77" s="30"/>
      <c r="S77" s="30"/>
      <c r="T77" s="22"/>
      <c r="V77" s="22"/>
    </row>
    <row r="78" spans="1:22" ht="36.75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v>79</v>
      </c>
      <c r="E78" s="51" t="str">
        <f>ΣΥΝΟΛΑ!E78</f>
        <v>Πακ</v>
      </c>
      <c r="F78" s="190"/>
      <c r="G78" s="59">
        <f>ΣΥΝΟΛΑ!AA78</f>
        <v>1</v>
      </c>
      <c r="H78" s="60">
        <f>ΣΥΝΟΛΑ!AC78</f>
        <v>0</v>
      </c>
      <c r="I78" s="61">
        <f t="shared" si="3"/>
        <v>0</v>
      </c>
      <c r="J78" s="62"/>
      <c r="K78" s="63"/>
      <c r="L78" s="63"/>
      <c r="M78" s="63"/>
      <c r="N78" s="142"/>
      <c r="O78" s="29">
        <f t="shared" si="4"/>
        <v>0</v>
      </c>
      <c r="P78" s="30"/>
      <c r="Q78" s="30"/>
      <c r="R78" s="30"/>
      <c r="S78" s="30"/>
      <c r="T78" s="22"/>
      <c r="V78" s="22"/>
    </row>
    <row r="79" spans="1:22" ht="24.75" hidden="1" thickBot="1" x14ac:dyDescent="0.25">
      <c r="A79" s="119">
        <f>ΣΥΝΟΛΑ!A79</f>
        <v>82</v>
      </c>
      <c r="B79" s="113" t="str">
        <f>ΣΥΝΟΛΑ!B79</f>
        <v xml:space="preserve">Χάπι για το στομάχι (τύπου Aludrox  TABS 316MGx60 CHEW) </v>
      </c>
      <c r="C79" s="51" t="str">
        <f>ΣΥΝΟΛΑ!C79</f>
        <v xml:space="preserve">aluminum hydroxide-magnesium hydroxide </v>
      </c>
      <c r="D79" s="51">
        <v>80</v>
      </c>
      <c r="E79" s="51" t="str">
        <f>ΣΥΝΟΛΑ!E79</f>
        <v>Πακ.</v>
      </c>
      <c r="F79" s="190"/>
      <c r="G79" s="59">
        <f>ΣΥΝΟΛΑ!AA79</f>
        <v>0</v>
      </c>
      <c r="H79" s="60">
        <f>ΣΥΝΟΛΑ!AC79</f>
        <v>0</v>
      </c>
      <c r="I79" s="61">
        <f t="shared" si="3"/>
        <v>0</v>
      </c>
      <c r="J79" s="62"/>
      <c r="K79" s="63"/>
      <c r="L79" s="63"/>
      <c r="M79" s="63"/>
      <c r="N79" s="137"/>
      <c r="O79" s="29">
        <f t="shared" si="4"/>
        <v>0</v>
      </c>
      <c r="P79" s="30"/>
      <c r="Q79" s="30"/>
      <c r="R79" s="30"/>
      <c r="S79" s="30"/>
      <c r="T79" s="22"/>
      <c r="V79" s="22"/>
    </row>
    <row r="80" spans="1:22" ht="24.75" thickBot="1" x14ac:dyDescent="0.25">
      <c r="A80" s="209"/>
      <c r="B80" s="228"/>
      <c r="C80" s="211"/>
      <c r="D80" s="211"/>
      <c r="E80" s="211"/>
      <c r="F80" s="229"/>
      <c r="G80" s="229" t="s">
        <v>138</v>
      </c>
      <c r="H80" s="229" t="s">
        <v>138</v>
      </c>
      <c r="I80" s="212" t="s">
        <v>138</v>
      </c>
      <c r="J80" s="42" t="s">
        <v>175</v>
      </c>
      <c r="K80" s="42" t="s">
        <v>174</v>
      </c>
      <c r="L80" s="42" t="s">
        <v>204</v>
      </c>
      <c r="M80" s="42" t="s">
        <v>143</v>
      </c>
      <c r="N80" s="63"/>
      <c r="O80" s="201"/>
      <c r="P80" s="30"/>
      <c r="Q80" s="30" t="e">
        <f>SUM(P3:P79)</f>
        <v>#REF!</v>
      </c>
      <c r="R80" s="30"/>
      <c r="S80" s="30"/>
      <c r="T80" s="17"/>
    </row>
    <row r="81" spans="1:22" ht="25.5" customHeight="1" thickBot="1" x14ac:dyDescent="0.25">
      <c r="A81" s="217"/>
      <c r="B81" s="167"/>
      <c r="C81" s="170"/>
      <c r="D81" s="170"/>
      <c r="E81" s="170"/>
      <c r="F81" s="174"/>
      <c r="G81" s="174" t="s">
        <v>138</v>
      </c>
      <c r="H81" s="174" t="s">
        <v>138</v>
      </c>
      <c r="I81" s="176" t="s">
        <v>138</v>
      </c>
      <c r="J81" s="79">
        <f>SUM(G3:G79)</f>
        <v>77</v>
      </c>
      <c r="K81" s="80">
        <f>SUM(I3:I79)</f>
        <v>0</v>
      </c>
      <c r="L81" s="80">
        <f>ROUND(K81*4%,2)</f>
        <v>0</v>
      </c>
      <c r="M81" s="80">
        <f>SUM(K81:L81)</f>
        <v>0</v>
      </c>
      <c r="N81" s="63"/>
      <c r="O81" s="201"/>
      <c r="P81" s="30"/>
      <c r="Q81" s="30"/>
      <c r="R81" s="30"/>
      <c r="S81" s="30"/>
      <c r="T81" s="17"/>
    </row>
    <row r="82" spans="1:22" ht="24" hidden="1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v>80</v>
      </c>
      <c r="E82" s="51" t="str">
        <f>ΣΥΝΟΛΑ!E82</f>
        <v>τεμ</v>
      </c>
      <c r="F82" s="190"/>
      <c r="G82" s="59">
        <f>ΣΥΝΟΛΑ!AA82</f>
        <v>0</v>
      </c>
      <c r="H82" s="60">
        <f>ΣΥΝΟΛΑ!AC82</f>
        <v>0</v>
      </c>
      <c r="I82" s="61">
        <f t="shared" ref="I82:I122" si="5">ROUND(G82*H82,2)</f>
        <v>0</v>
      </c>
      <c r="J82" s="62"/>
      <c r="K82" s="63"/>
      <c r="L82" s="63"/>
      <c r="M82" s="63"/>
      <c r="N82" s="85"/>
      <c r="O82" s="29">
        <f t="shared" ref="O82:O122" si="6">(F82*H82)+ROUND(F82*H82*9%,2)</f>
        <v>0</v>
      </c>
      <c r="P82" s="30"/>
      <c r="Q82" s="30"/>
      <c r="R82" s="30"/>
      <c r="S82" s="30"/>
      <c r="T82" s="22"/>
      <c r="V82" s="22"/>
    </row>
    <row r="83" spans="1:22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v>81</v>
      </c>
      <c r="E83" s="51" t="str">
        <f>ΣΥΝΟΛΑ!E83</f>
        <v>τεμ</v>
      </c>
      <c r="F83" s="190"/>
      <c r="G83" s="59">
        <f>ΣΥΝΟΛΑ!AA83</f>
        <v>1</v>
      </c>
      <c r="H83" s="60">
        <f>ΣΥΝΟΛΑ!AC83</f>
        <v>0</v>
      </c>
      <c r="I83" s="61">
        <f t="shared" si="5"/>
        <v>0</v>
      </c>
      <c r="J83" s="62"/>
      <c r="K83" s="63"/>
      <c r="L83" s="63"/>
      <c r="M83" s="63"/>
      <c r="N83" s="69"/>
      <c r="O83" s="29">
        <f t="shared" si="6"/>
        <v>0</v>
      </c>
      <c r="P83" s="30"/>
      <c r="Q83" s="30"/>
      <c r="R83" s="30"/>
      <c r="S83" s="30"/>
      <c r="T83" s="22"/>
      <c r="V83" s="22"/>
    </row>
    <row r="84" spans="1:22" hidden="1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v>82</v>
      </c>
      <c r="E84" s="51" t="str">
        <f>ΣΥΝΟΛΑ!E84</f>
        <v>πακ</v>
      </c>
      <c r="F84" s="190"/>
      <c r="G84" s="59">
        <f>ΣΥΝΟΛΑ!AA84</f>
        <v>0</v>
      </c>
      <c r="H84" s="60">
        <f>ΣΥΝΟΛΑ!AC84</f>
        <v>0</v>
      </c>
      <c r="I84" s="61">
        <f t="shared" si="5"/>
        <v>0</v>
      </c>
      <c r="J84" s="62"/>
      <c r="K84" s="63"/>
      <c r="L84" s="63"/>
      <c r="M84" s="63"/>
      <c r="N84" s="69"/>
      <c r="O84" s="29">
        <f t="shared" si="6"/>
        <v>0</v>
      </c>
      <c r="P84" s="30"/>
      <c r="Q84" s="30"/>
      <c r="R84" s="30"/>
      <c r="S84" s="30"/>
      <c r="T84" s="22"/>
      <c r="V84" s="22"/>
    </row>
    <row r="85" spans="1:22" ht="24" hidden="1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v>83</v>
      </c>
      <c r="E85" s="51" t="str">
        <f>ΣΥΝΟΛΑ!E85</f>
        <v>πακ</v>
      </c>
      <c r="F85" s="190"/>
      <c r="G85" s="59">
        <f>ΣΥΝΟΛΑ!AA85</f>
        <v>0</v>
      </c>
      <c r="H85" s="60">
        <f>ΣΥΝΟΛΑ!AC85</f>
        <v>0</v>
      </c>
      <c r="I85" s="61">
        <f t="shared" si="5"/>
        <v>0</v>
      </c>
      <c r="J85" s="62"/>
      <c r="K85" s="63"/>
      <c r="L85" s="63"/>
      <c r="M85" s="63"/>
      <c r="N85" s="69"/>
      <c r="O85" s="29">
        <f t="shared" si="6"/>
        <v>0</v>
      </c>
      <c r="P85" s="30"/>
      <c r="Q85" s="30"/>
      <c r="R85" s="30"/>
      <c r="S85" s="30"/>
      <c r="T85" s="22"/>
      <c r="V85" s="22"/>
    </row>
    <row r="86" spans="1:22" ht="24" hidden="1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v>84</v>
      </c>
      <c r="E86" s="51" t="str">
        <f>ΣΥΝΟΛΑ!E86</f>
        <v>Πακ.</v>
      </c>
      <c r="F86" s="190"/>
      <c r="G86" s="59">
        <f>ΣΥΝΟΛΑ!AA86</f>
        <v>0</v>
      </c>
      <c r="H86" s="60">
        <f>ΣΥΝΟΛΑ!AC86</f>
        <v>0</v>
      </c>
      <c r="I86" s="61">
        <f t="shared" si="5"/>
        <v>0</v>
      </c>
      <c r="J86" s="62"/>
      <c r="K86" s="63"/>
      <c r="L86" s="63"/>
      <c r="M86" s="63"/>
      <c r="N86" s="69"/>
      <c r="O86" s="29">
        <f t="shared" si="6"/>
        <v>0</v>
      </c>
      <c r="P86" s="30"/>
      <c r="Q86" s="30"/>
      <c r="R86" s="30"/>
      <c r="S86" s="30"/>
      <c r="T86" s="22"/>
      <c r="V86" s="22"/>
    </row>
    <row r="87" spans="1:22" ht="24" hidden="1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v>85</v>
      </c>
      <c r="E87" s="51" t="str">
        <f>ΣΥΝΟΛΑ!E87</f>
        <v>πακ</v>
      </c>
      <c r="F87" s="190"/>
      <c r="G87" s="59">
        <f>ΣΥΝΟΛΑ!AA87</f>
        <v>0</v>
      </c>
      <c r="H87" s="60">
        <f>ΣΥΝΟΛΑ!AC87</f>
        <v>0</v>
      </c>
      <c r="I87" s="61">
        <f t="shared" si="5"/>
        <v>0</v>
      </c>
      <c r="J87" s="62"/>
      <c r="K87" s="63"/>
      <c r="L87" s="63"/>
      <c r="M87" s="63"/>
      <c r="N87" s="69"/>
      <c r="O87" s="29">
        <f t="shared" si="6"/>
        <v>0</v>
      </c>
      <c r="P87" s="30"/>
      <c r="Q87" s="30"/>
      <c r="R87" s="30"/>
      <c r="S87" s="30"/>
      <c r="T87" s="22"/>
      <c r="V87" s="22"/>
    </row>
    <row r="88" spans="1:22" hidden="1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v>86</v>
      </c>
      <c r="E88" s="51" t="str">
        <f>ΣΥΝΟΛΑ!E88</f>
        <v>τεμ</v>
      </c>
      <c r="F88" s="190"/>
      <c r="G88" s="59">
        <f>ΣΥΝΟΛΑ!AA88</f>
        <v>0</v>
      </c>
      <c r="H88" s="60">
        <f>ΣΥΝΟΛΑ!AC88</f>
        <v>0</v>
      </c>
      <c r="I88" s="61">
        <f t="shared" si="5"/>
        <v>0</v>
      </c>
      <c r="J88" s="62"/>
      <c r="K88" s="63"/>
      <c r="L88" s="63"/>
      <c r="M88" s="63"/>
      <c r="N88" s="69"/>
      <c r="O88" s="29">
        <f t="shared" si="6"/>
        <v>0</v>
      </c>
      <c r="P88" s="30"/>
      <c r="Q88" s="30"/>
      <c r="R88" s="30"/>
      <c r="S88" s="30"/>
      <c r="T88" s="22"/>
      <c r="V88" s="22"/>
    </row>
    <row r="89" spans="1:22" hidden="1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v>87</v>
      </c>
      <c r="E89" s="51" t="str">
        <f>ΣΥΝΟΛΑ!E89</f>
        <v>τεμ</v>
      </c>
      <c r="F89" s="190"/>
      <c r="G89" s="59">
        <f>ΣΥΝΟΛΑ!AA89</f>
        <v>0</v>
      </c>
      <c r="H89" s="60">
        <f>ΣΥΝΟΛΑ!AC89</f>
        <v>0</v>
      </c>
      <c r="I89" s="61">
        <f t="shared" si="5"/>
        <v>0</v>
      </c>
      <c r="J89" s="62"/>
      <c r="K89" s="63"/>
      <c r="L89" s="63"/>
      <c r="M89" s="63"/>
      <c r="N89" s="85"/>
      <c r="O89" s="29">
        <f t="shared" si="6"/>
        <v>0</v>
      </c>
      <c r="P89" s="30"/>
      <c r="Q89" s="30"/>
      <c r="R89" s="30"/>
      <c r="S89" s="30"/>
      <c r="T89" s="22"/>
      <c r="V89" s="22"/>
    </row>
    <row r="90" spans="1:22" ht="24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v>88</v>
      </c>
      <c r="E90" s="51" t="str">
        <f>ΣΥΝΟΛΑ!E90</f>
        <v>πακ</v>
      </c>
      <c r="F90" s="190"/>
      <c r="G90" s="59">
        <f>ΣΥΝΟΛΑ!AA90</f>
        <v>0</v>
      </c>
      <c r="H90" s="60">
        <f>ΣΥΝΟΛΑ!AC90</f>
        <v>0</v>
      </c>
      <c r="I90" s="61">
        <f t="shared" si="5"/>
        <v>0</v>
      </c>
      <c r="J90" s="62"/>
      <c r="K90" s="63"/>
      <c r="L90" s="63"/>
      <c r="M90" s="63"/>
      <c r="N90" s="69"/>
      <c r="O90" s="29">
        <f t="shared" si="6"/>
        <v>0</v>
      </c>
      <c r="P90" s="30"/>
      <c r="Q90" s="30"/>
      <c r="R90" s="30"/>
      <c r="S90" s="30"/>
      <c r="T90" s="23"/>
      <c r="V90" s="22"/>
    </row>
    <row r="91" spans="1:22" ht="24" hidden="1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v>89</v>
      </c>
      <c r="E91" s="51" t="str">
        <f>ΣΥΝΟΛΑ!E91</f>
        <v>πακ</v>
      </c>
      <c r="F91" s="190"/>
      <c r="G91" s="59">
        <f>ΣΥΝΟΛΑ!AA91</f>
        <v>0</v>
      </c>
      <c r="H91" s="60">
        <f>ΣΥΝΟΛΑ!AC91</f>
        <v>0</v>
      </c>
      <c r="I91" s="61">
        <f t="shared" si="5"/>
        <v>0</v>
      </c>
      <c r="J91" s="62"/>
      <c r="K91" s="63"/>
      <c r="L91" s="63"/>
      <c r="M91" s="63"/>
      <c r="N91" s="69"/>
      <c r="O91" s="29">
        <f t="shared" si="6"/>
        <v>0</v>
      </c>
      <c r="P91" s="30"/>
      <c r="Q91" s="30"/>
      <c r="R91" s="30"/>
      <c r="S91" s="30"/>
      <c r="T91" s="22"/>
      <c r="V91" s="22"/>
    </row>
    <row r="92" spans="1:22" ht="24" hidden="1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v>90</v>
      </c>
      <c r="E92" s="51" t="str">
        <f>ΣΥΝΟΛΑ!E92</f>
        <v>τεμ</v>
      </c>
      <c r="F92" s="190"/>
      <c r="G92" s="59">
        <f>ΣΥΝΟΛΑ!AA92</f>
        <v>0</v>
      </c>
      <c r="H92" s="60">
        <f>ΣΥΝΟΛΑ!AC92</f>
        <v>0</v>
      </c>
      <c r="I92" s="61">
        <f t="shared" si="5"/>
        <v>0</v>
      </c>
      <c r="J92" s="62"/>
      <c r="K92" s="63"/>
      <c r="L92" s="63"/>
      <c r="M92" s="63"/>
      <c r="N92" s="69"/>
      <c r="O92" s="29">
        <f t="shared" si="6"/>
        <v>0</v>
      </c>
      <c r="P92" s="30"/>
      <c r="Q92" s="30"/>
      <c r="R92" s="30"/>
      <c r="S92" s="30"/>
      <c r="T92" s="22"/>
      <c r="V92" s="22"/>
    </row>
    <row r="93" spans="1:22" hidden="1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v>91</v>
      </c>
      <c r="E93" s="51" t="str">
        <f>ΣΥΝΟΛΑ!E93</f>
        <v>τεμ</v>
      </c>
      <c r="F93" s="190"/>
      <c r="G93" s="59">
        <f>ΣΥΝΟΛΑ!AA93</f>
        <v>0</v>
      </c>
      <c r="H93" s="60">
        <f>ΣΥΝΟΛΑ!AC93</f>
        <v>0</v>
      </c>
      <c r="I93" s="61">
        <f t="shared" si="5"/>
        <v>0</v>
      </c>
      <c r="J93" s="62"/>
      <c r="K93" s="63"/>
      <c r="L93" s="63"/>
      <c r="M93" s="63"/>
      <c r="N93" s="69"/>
      <c r="O93" s="29">
        <f t="shared" si="6"/>
        <v>0</v>
      </c>
      <c r="P93" s="30"/>
      <c r="Q93" s="30"/>
      <c r="R93" s="30"/>
      <c r="S93" s="30"/>
      <c r="T93" s="22"/>
      <c r="V93" s="22"/>
    </row>
    <row r="94" spans="1:22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v>92</v>
      </c>
      <c r="E94" s="51" t="str">
        <f>ΣΥΝΟΛΑ!E94</f>
        <v>πακ</v>
      </c>
      <c r="F94" s="190"/>
      <c r="G94" s="59">
        <f>ΣΥΝΟΛΑ!AA94</f>
        <v>0</v>
      </c>
      <c r="H94" s="60">
        <f>ΣΥΝΟΛΑ!AC94</f>
        <v>0</v>
      </c>
      <c r="I94" s="61">
        <f t="shared" si="5"/>
        <v>0</v>
      </c>
      <c r="J94" s="62"/>
      <c r="K94" s="63"/>
      <c r="L94" s="63"/>
      <c r="M94" s="63"/>
      <c r="N94" s="69"/>
      <c r="O94" s="29">
        <f t="shared" si="6"/>
        <v>0</v>
      </c>
      <c r="P94" s="30"/>
      <c r="Q94" s="30"/>
      <c r="R94" s="30"/>
      <c r="S94" s="30"/>
      <c r="T94" s="22"/>
      <c r="V94" s="22"/>
    </row>
    <row r="95" spans="1:22" ht="24" hidden="1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v>93</v>
      </c>
      <c r="E95" s="51" t="str">
        <f>ΣΥΝΟΛΑ!E95</f>
        <v>πακ</v>
      </c>
      <c r="F95" s="190"/>
      <c r="G95" s="59">
        <f>ΣΥΝΟΛΑ!AA95</f>
        <v>0</v>
      </c>
      <c r="H95" s="60">
        <f>ΣΥΝΟΛΑ!AC95</f>
        <v>0</v>
      </c>
      <c r="I95" s="61">
        <f t="shared" si="5"/>
        <v>0</v>
      </c>
      <c r="J95" s="62"/>
      <c r="K95" s="63"/>
      <c r="L95" s="63"/>
      <c r="M95" s="63"/>
      <c r="N95" s="69"/>
      <c r="O95" s="29">
        <f t="shared" si="6"/>
        <v>0</v>
      </c>
      <c r="P95" s="30"/>
      <c r="Q95" s="30"/>
      <c r="R95" s="30"/>
      <c r="S95" s="30"/>
      <c r="T95" s="22"/>
      <c r="V95" s="22"/>
    </row>
    <row r="96" spans="1:22" ht="24" hidden="1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v>94</v>
      </c>
      <c r="E96" s="51" t="str">
        <f>ΣΥΝΟΛΑ!E96</f>
        <v>πακ</v>
      </c>
      <c r="F96" s="190"/>
      <c r="G96" s="59">
        <f>ΣΥΝΟΛΑ!AA96</f>
        <v>0</v>
      </c>
      <c r="H96" s="60">
        <f>ΣΥΝΟΛΑ!AC96</f>
        <v>0</v>
      </c>
      <c r="I96" s="61">
        <f t="shared" si="5"/>
        <v>0</v>
      </c>
      <c r="J96" s="62"/>
      <c r="K96" s="63"/>
      <c r="L96" s="63"/>
      <c r="M96" s="63"/>
      <c r="N96" s="69"/>
      <c r="O96" s="29">
        <f t="shared" si="6"/>
        <v>0</v>
      </c>
      <c r="P96" s="30"/>
      <c r="Q96" s="30"/>
      <c r="R96" s="30"/>
      <c r="S96" s="30"/>
      <c r="T96" s="22"/>
      <c r="V96" s="22"/>
    </row>
    <row r="97" spans="1:22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v>95</v>
      </c>
      <c r="E97" s="51" t="str">
        <f>ΣΥΝΟΛΑ!E97</f>
        <v>πακ</v>
      </c>
      <c r="F97" s="190"/>
      <c r="G97" s="59">
        <f>ΣΥΝΟΛΑ!AA97</f>
        <v>0</v>
      </c>
      <c r="H97" s="60">
        <f>ΣΥΝΟΛΑ!AC97</f>
        <v>0</v>
      </c>
      <c r="I97" s="61">
        <f t="shared" si="5"/>
        <v>0</v>
      </c>
      <c r="J97" s="62"/>
      <c r="K97" s="63"/>
      <c r="L97" s="63"/>
      <c r="M97" s="63"/>
      <c r="N97" s="69"/>
      <c r="O97" s="29">
        <f t="shared" si="6"/>
        <v>0</v>
      </c>
      <c r="P97" s="30"/>
      <c r="Q97" s="30"/>
      <c r="R97" s="30"/>
      <c r="S97" s="30"/>
      <c r="T97" s="22"/>
      <c r="V97" s="22"/>
    </row>
    <row r="98" spans="1:22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v>96</v>
      </c>
      <c r="E98" s="51" t="str">
        <f>ΣΥΝΟΛΑ!E98</f>
        <v>πακ</v>
      </c>
      <c r="F98" s="190"/>
      <c r="G98" s="59">
        <f>ΣΥΝΟΛΑ!AA98</f>
        <v>0</v>
      </c>
      <c r="H98" s="60">
        <f>ΣΥΝΟΛΑ!AC98</f>
        <v>0</v>
      </c>
      <c r="I98" s="61">
        <f t="shared" si="5"/>
        <v>0</v>
      </c>
      <c r="J98" s="62"/>
      <c r="K98" s="63"/>
      <c r="L98" s="63"/>
      <c r="M98" s="63"/>
      <c r="N98" s="69"/>
      <c r="O98" s="29">
        <f t="shared" si="6"/>
        <v>0</v>
      </c>
      <c r="P98" s="30"/>
      <c r="Q98" s="30"/>
      <c r="R98" s="30"/>
      <c r="S98" s="30"/>
      <c r="T98" s="22"/>
      <c r="V98" s="22"/>
    </row>
    <row r="99" spans="1:22" ht="24" hidden="1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v>97</v>
      </c>
      <c r="E99" s="51" t="str">
        <f>ΣΥΝΟΛΑ!E99</f>
        <v>πακ</v>
      </c>
      <c r="F99" s="190"/>
      <c r="G99" s="59">
        <f>ΣΥΝΟΛΑ!AA99</f>
        <v>0</v>
      </c>
      <c r="H99" s="60">
        <f>ΣΥΝΟΛΑ!AC99</f>
        <v>0</v>
      </c>
      <c r="I99" s="61">
        <f t="shared" si="5"/>
        <v>0</v>
      </c>
      <c r="J99" s="62"/>
      <c r="K99" s="63"/>
      <c r="L99" s="63"/>
      <c r="M99" s="63"/>
      <c r="N99" s="69"/>
      <c r="O99" s="29">
        <f t="shared" si="6"/>
        <v>0</v>
      </c>
      <c r="P99" s="30"/>
      <c r="Q99" s="30"/>
      <c r="R99" s="30"/>
      <c r="S99" s="30"/>
      <c r="T99" s="22"/>
      <c r="V99" s="22"/>
    </row>
    <row r="100" spans="1:22" ht="24" hidden="1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v>98</v>
      </c>
      <c r="E100" s="51" t="str">
        <f>ΣΥΝΟΛΑ!E100</f>
        <v>πακ</v>
      </c>
      <c r="F100" s="190"/>
      <c r="G100" s="59">
        <f>ΣΥΝΟΛΑ!AA100</f>
        <v>0</v>
      </c>
      <c r="H100" s="60">
        <f>ΣΥΝΟΛΑ!AC100</f>
        <v>0</v>
      </c>
      <c r="I100" s="61">
        <f t="shared" si="5"/>
        <v>0</v>
      </c>
      <c r="J100" s="62"/>
      <c r="K100" s="63"/>
      <c r="L100" s="63"/>
      <c r="M100" s="63"/>
      <c r="N100" s="69"/>
      <c r="O100" s="29">
        <f t="shared" si="6"/>
        <v>0</v>
      </c>
      <c r="P100" s="30"/>
      <c r="Q100" s="30"/>
      <c r="R100" s="30"/>
      <c r="S100" s="30"/>
      <c r="T100" s="22"/>
      <c r="V100" s="22"/>
    </row>
    <row r="101" spans="1:22" hidden="1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v>99</v>
      </c>
      <c r="E101" s="51" t="str">
        <f>ΣΥΝΟΛΑ!E101</f>
        <v>Τεμ</v>
      </c>
      <c r="F101" s="190"/>
      <c r="G101" s="59">
        <f>ΣΥΝΟΛΑ!AA101</f>
        <v>0</v>
      </c>
      <c r="H101" s="60">
        <f>ΣΥΝΟΛΑ!AC101</f>
        <v>0</v>
      </c>
      <c r="I101" s="61">
        <f t="shared" si="5"/>
        <v>0</v>
      </c>
      <c r="J101" s="62"/>
      <c r="K101" s="63"/>
      <c r="L101" s="63"/>
      <c r="M101" s="63"/>
      <c r="N101" s="69"/>
      <c r="O101" s="29">
        <f t="shared" si="6"/>
        <v>0</v>
      </c>
      <c r="P101" s="30"/>
      <c r="Q101" s="30"/>
      <c r="R101" s="30"/>
      <c r="S101" s="30"/>
      <c r="T101" s="22"/>
      <c r="V101" s="22"/>
    </row>
    <row r="102" spans="1:22" hidden="1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v>100</v>
      </c>
      <c r="E102" s="51" t="str">
        <f>ΣΥΝΟΛΑ!E102</f>
        <v>τεμ</v>
      </c>
      <c r="F102" s="190"/>
      <c r="G102" s="59">
        <f>ΣΥΝΟΛΑ!AA102</f>
        <v>0</v>
      </c>
      <c r="H102" s="60">
        <f>ΣΥΝΟΛΑ!AC102</f>
        <v>0</v>
      </c>
      <c r="I102" s="61">
        <f t="shared" si="5"/>
        <v>0</v>
      </c>
      <c r="J102" s="62"/>
      <c r="K102" s="63"/>
      <c r="L102" s="63"/>
      <c r="M102" s="63"/>
      <c r="N102" s="69"/>
      <c r="O102" s="29">
        <f t="shared" si="6"/>
        <v>0</v>
      </c>
      <c r="P102" s="30"/>
      <c r="Q102" s="30"/>
      <c r="R102" s="30"/>
      <c r="S102" s="30"/>
      <c r="T102" s="22"/>
      <c r="V102" s="22"/>
    </row>
    <row r="103" spans="1:22" hidden="1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v>101</v>
      </c>
      <c r="E103" s="51" t="str">
        <f>ΣΥΝΟΛΑ!E103</f>
        <v>Τεμ</v>
      </c>
      <c r="F103" s="190"/>
      <c r="G103" s="59">
        <f>ΣΥΝΟΛΑ!AA103</f>
        <v>0</v>
      </c>
      <c r="H103" s="60">
        <f>ΣΥΝΟΛΑ!AC103</f>
        <v>0</v>
      </c>
      <c r="I103" s="61">
        <f t="shared" si="5"/>
        <v>0</v>
      </c>
      <c r="J103" s="62"/>
      <c r="K103" s="63"/>
      <c r="L103" s="63"/>
      <c r="M103" s="63"/>
      <c r="N103" s="69"/>
      <c r="O103" s="29">
        <f t="shared" si="6"/>
        <v>0</v>
      </c>
      <c r="P103" s="30"/>
      <c r="Q103" s="30"/>
      <c r="R103" s="30"/>
      <c r="S103" s="30"/>
      <c r="T103" s="22"/>
      <c r="V103" s="22"/>
    </row>
    <row r="104" spans="1:22" hidden="1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v>102</v>
      </c>
      <c r="E104" s="51" t="str">
        <f>ΣΥΝΟΛΑ!E104</f>
        <v>τεμ</v>
      </c>
      <c r="F104" s="190"/>
      <c r="G104" s="59">
        <f>ΣΥΝΟΛΑ!AA104</f>
        <v>0</v>
      </c>
      <c r="H104" s="60">
        <f>ΣΥΝΟΛΑ!AC104</f>
        <v>0</v>
      </c>
      <c r="I104" s="61">
        <f t="shared" si="5"/>
        <v>0</v>
      </c>
      <c r="J104" s="62"/>
      <c r="K104" s="63"/>
      <c r="L104" s="63"/>
      <c r="M104" s="63"/>
      <c r="N104" s="69"/>
      <c r="O104" s="29">
        <f t="shared" si="6"/>
        <v>0</v>
      </c>
      <c r="P104" s="30"/>
      <c r="Q104" s="30"/>
      <c r="R104" s="30"/>
      <c r="S104" s="30"/>
      <c r="T104" s="22"/>
      <c r="V104" s="22"/>
    </row>
    <row r="105" spans="1:22" hidden="1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v>103</v>
      </c>
      <c r="E105" s="51" t="str">
        <f>ΣΥΝΟΛΑ!E105</f>
        <v>τεμ</v>
      </c>
      <c r="F105" s="190"/>
      <c r="G105" s="59">
        <f>ΣΥΝΟΛΑ!AA105</f>
        <v>0</v>
      </c>
      <c r="H105" s="60">
        <f>ΣΥΝΟΛΑ!AC105</f>
        <v>0</v>
      </c>
      <c r="I105" s="61">
        <f t="shared" si="5"/>
        <v>0</v>
      </c>
      <c r="J105" s="62"/>
      <c r="K105" s="63"/>
      <c r="L105" s="63"/>
      <c r="M105" s="63"/>
      <c r="N105" s="69"/>
      <c r="O105" s="29">
        <f t="shared" si="6"/>
        <v>0</v>
      </c>
      <c r="P105" s="30"/>
      <c r="Q105" s="30"/>
      <c r="R105" s="30"/>
      <c r="S105" s="30"/>
      <c r="T105" s="22"/>
      <c r="V105" s="22"/>
    </row>
    <row r="106" spans="1:22" hidden="1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v>104</v>
      </c>
      <c r="E106" s="51" t="str">
        <f>ΣΥΝΟΛΑ!E106</f>
        <v>τεμ</v>
      </c>
      <c r="F106" s="190"/>
      <c r="G106" s="59">
        <f>ΣΥΝΟΛΑ!AA106</f>
        <v>0</v>
      </c>
      <c r="H106" s="60">
        <f>ΣΥΝΟΛΑ!AC106</f>
        <v>0</v>
      </c>
      <c r="I106" s="61">
        <f t="shared" si="5"/>
        <v>0</v>
      </c>
      <c r="J106" s="62"/>
      <c r="K106" s="63"/>
      <c r="L106" s="63"/>
      <c r="M106" s="63"/>
      <c r="N106" s="69"/>
      <c r="O106" s="29">
        <f t="shared" si="6"/>
        <v>0</v>
      </c>
      <c r="P106" s="30"/>
      <c r="Q106" s="30"/>
      <c r="R106" s="30"/>
      <c r="S106" s="30"/>
      <c r="T106" s="22"/>
      <c r="V106" s="22"/>
    </row>
    <row r="107" spans="1:22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v>105</v>
      </c>
      <c r="E107" s="51" t="str">
        <f>ΣΥΝΟΛΑ!E107</f>
        <v>τεμ</v>
      </c>
      <c r="F107" s="190"/>
      <c r="G107" s="59">
        <f>ΣΥΝΟΛΑ!AA107</f>
        <v>0</v>
      </c>
      <c r="H107" s="60">
        <f>ΣΥΝΟΛΑ!AC107</f>
        <v>0</v>
      </c>
      <c r="I107" s="61">
        <f t="shared" si="5"/>
        <v>0</v>
      </c>
      <c r="J107" s="62"/>
      <c r="K107" s="63"/>
      <c r="L107" s="63"/>
      <c r="M107" s="63"/>
      <c r="N107" s="69"/>
      <c r="O107" s="29">
        <f t="shared" si="6"/>
        <v>0</v>
      </c>
      <c r="P107" s="30"/>
      <c r="Q107" s="30"/>
      <c r="R107" s="30"/>
      <c r="S107" s="30"/>
      <c r="T107" s="22"/>
      <c r="V107" s="22"/>
    </row>
    <row r="108" spans="1:22" hidden="1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v>106</v>
      </c>
      <c r="E108" s="51" t="str">
        <f>ΣΥΝΟΛΑ!E108</f>
        <v>Πακ.</v>
      </c>
      <c r="F108" s="190"/>
      <c r="G108" s="59">
        <f>ΣΥΝΟΛΑ!AA108</f>
        <v>0</v>
      </c>
      <c r="H108" s="60">
        <f>ΣΥΝΟΛΑ!AC108</f>
        <v>0</v>
      </c>
      <c r="I108" s="61">
        <f t="shared" si="5"/>
        <v>0</v>
      </c>
      <c r="J108" s="62"/>
      <c r="K108" s="63"/>
      <c r="L108" s="63"/>
      <c r="M108" s="63"/>
      <c r="N108" s="69"/>
      <c r="O108" s="29">
        <f t="shared" si="6"/>
        <v>0</v>
      </c>
      <c r="P108" s="30"/>
      <c r="Q108" s="30"/>
      <c r="R108" s="30"/>
      <c r="S108" s="30"/>
      <c r="T108" s="22"/>
      <c r="V108" s="22"/>
    </row>
    <row r="109" spans="1:22" hidden="1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v>107</v>
      </c>
      <c r="E109" s="51" t="str">
        <f>ΣΥΝΟΛΑ!E109</f>
        <v>τεμ</v>
      </c>
      <c r="F109" s="190"/>
      <c r="G109" s="59">
        <f>ΣΥΝΟΛΑ!AA109</f>
        <v>0</v>
      </c>
      <c r="H109" s="60">
        <f>ΣΥΝΟΛΑ!AC109</f>
        <v>0</v>
      </c>
      <c r="I109" s="61">
        <f t="shared" si="5"/>
        <v>0</v>
      </c>
      <c r="J109" s="62"/>
      <c r="K109" s="63"/>
      <c r="L109" s="63"/>
      <c r="M109" s="63"/>
      <c r="N109" s="69"/>
      <c r="O109" s="29">
        <f t="shared" si="6"/>
        <v>0</v>
      </c>
      <c r="P109" s="30"/>
      <c r="Q109" s="30"/>
      <c r="R109" s="30"/>
      <c r="S109" s="30"/>
      <c r="T109" s="22"/>
      <c r="V109" s="22"/>
    </row>
    <row r="110" spans="1:22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v>108</v>
      </c>
      <c r="E110" s="51" t="str">
        <f>ΣΥΝΟΛΑ!E110</f>
        <v>τεμ</v>
      </c>
      <c r="F110" s="190"/>
      <c r="G110" s="59">
        <f>ΣΥΝΟΛΑ!AA110</f>
        <v>0</v>
      </c>
      <c r="H110" s="60">
        <f>ΣΥΝΟΛΑ!AC110</f>
        <v>0</v>
      </c>
      <c r="I110" s="61">
        <f t="shared" si="5"/>
        <v>0</v>
      </c>
      <c r="J110" s="62"/>
      <c r="K110" s="63"/>
      <c r="L110" s="63"/>
      <c r="M110" s="63"/>
      <c r="N110" s="69"/>
      <c r="O110" s="29">
        <f t="shared" si="6"/>
        <v>0</v>
      </c>
      <c r="P110" s="30"/>
      <c r="Q110" s="30"/>
      <c r="R110" s="30"/>
      <c r="S110" s="30"/>
      <c r="T110" s="22"/>
      <c r="V110" s="22"/>
    </row>
    <row r="111" spans="1:22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v>109</v>
      </c>
      <c r="E111" s="51" t="str">
        <f>ΣΥΝΟΛΑ!E111</f>
        <v>τεμ</v>
      </c>
      <c r="F111" s="190"/>
      <c r="G111" s="59">
        <f>ΣΥΝΟΛΑ!AA111</f>
        <v>0</v>
      </c>
      <c r="H111" s="60">
        <f>ΣΥΝΟΛΑ!AC111</f>
        <v>0</v>
      </c>
      <c r="I111" s="61">
        <f t="shared" si="5"/>
        <v>0</v>
      </c>
      <c r="J111" s="62"/>
      <c r="K111" s="63"/>
      <c r="L111" s="63"/>
      <c r="M111" s="63"/>
      <c r="N111" s="69"/>
      <c r="O111" s="29">
        <f t="shared" si="6"/>
        <v>0</v>
      </c>
      <c r="P111" s="30"/>
      <c r="Q111" s="30"/>
      <c r="R111" s="30"/>
      <c r="S111" s="30"/>
      <c r="T111" s="22"/>
      <c r="V111" s="22"/>
    </row>
    <row r="112" spans="1:22" ht="24" hidden="1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v>110</v>
      </c>
      <c r="E112" s="51" t="str">
        <f>ΣΥΝΟΛΑ!E112</f>
        <v>πακ</v>
      </c>
      <c r="F112" s="190"/>
      <c r="G112" s="59">
        <f>ΣΥΝΟΛΑ!AA112</f>
        <v>0</v>
      </c>
      <c r="H112" s="60">
        <f>ΣΥΝΟΛΑ!AC112</f>
        <v>0</v>
      </c>
      <c r="I112" s="61">
        <f t="shared" si="5"/>
        <v>0</v>
      </c>
      <c r="J112" s="62"/>
      <c r="K112" s="63"/>
      <c r="L112" s="63"/>
      <c r="M112" s="63"/>
      <c r="N112" s="69"/>
      <c r="O112" s="29">
        <f t="shared" si="6"/>
        <v>0</v>
      </c>
      <c r="P112" s="30"/>
      <c r="Q112" s="30"/>
      <c r="R112" s="30"/>
      <c r="S112" s="30"/>
      <c r="T112" s="22"/>
      <c r="V112" s="22"/>
    </row>
    <row r="113" spans="1:22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v>111</v>
      </c>
      <c r="E113" s="51" t="str">
        <f>ΣΥΝΟΛΑ!E113</f>
        <v>τεμ</v>
      </c>
      <c r="F113" s="190"/>
      <c r="G113" s="59">
        <f>ΣΥΝΟΛΑ!AA113</f>
        <v>3</v>
      </c>
      <c r="H113" s="60">
        <f>ΣΥΝΟΛΑ!AC113</f>
        <v>0</v>
      </c>
      <c r="I113" s="61">
        <f t="shared" si="5"/>
        <v>0</v>
      </c>
      <c r="J113" s="62"/>
      <c r="K113" s="63"/>
      <c r="L113" s="63"/>
      <c r="M113" s="63"/>
      <c r="N113" s="69"/>
      <c r="O113" s="29">
        <f t="shared" si="6"/>
        <v>0</v>
      </c>
      <c r="P113" s="30"/>
      <c r="Q113" s="30"/>
      <c r="R113" s="30"/>
      <c r="S113" s="30"/>
      <c r="T113" s="22"/>
      <c r="V113" s="22"/>
    </row>
    <row r="114" spans="1:22" hidden="1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v>112</v>
      </c>
      <c r="E114" s="51" t="str">
        <f>ΣΥΝΟΛΑ!E114</f>
        <v>πακ</v>
      </c>
      <c r="F114" s="190"/>
      <c r="G114" s="59">
        <f>ΣΥΝΟΛΑ!AA114</f>
        <v>0</v>
      </c>
      <c r="H114" s="60">
        <f>ΣΥΝΟΛΑ!AC114</f>
        <v>0</v>
      </c>
      <c r="I114" s="61">
        <f t="shared" si="5"/>
        <v>0</v>
      </c>
      <c r="J114" s="62"/>
      <c r="K114" s="63"/>
      <c r="L114" s="63"/>
      <c r="M114" s="63"/>
      <c r="N114" s="69"/>
      <c r="O114" s="29">
        <f t="shared" si="6"/>
        <v>0</v>
      </c>
      <c r="P114" s="30"/>
      <c r="Q114" s="30"/>
      <c r="R114" s="30"/>
      <c r="S114" s="30"/>
      <c r="T114" s="22"/>
      <c r="V114" s="22"/>
    </row>
    <row r="115" spans="1:22" ht="24" hidden="1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v>113</v>
      </c>
      <c r="E115" s="51" t="str">
        <f>ΣΥΝΟΛΑ!E115</f>
        <v>τεμ</v>
      </c>
      <c r="F115" s="190"/>
      <c r="G115" s="59">
        <f>ΣΥΝΟΛΑ!AA115</f>
        <v>0</v>
      </c>
      <c r="H115" s="60">
        <f>ΣΥΝΟΛΑ!AC115</f>
        <v>0</v>
      </c>
      <c r="I115" s="61">
        <f t="shared" si="5"/>
        <v>0</v>
      </c>
      <c r="J115" s="62"/>
      <c r="K115" s="63"/>
      <c r="L115" s="63"/>
      <c r="M115" s="63"/>
      <c r="N115" s="69"/>
      <c r="O115" s="29">
        <f t="shared" si="6"/>
        <v>0</v>
      </c>
      <c r="P115" s="30"/>
      <c r="Q115" s="30"/>
      <c r="R115" s="30"/>
      <c r="S115" s="30"/>
      <c r="T115" s="22"/>
      <c r="V115" s="22"/>
    </row>
    <row r="116" spans="1:22" hidden="1" x14ac:dyDescent="0.2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v>114</v>
      </c>
      <c r="E116" s="51" t="str">
        <f>ΣΥΝΟΛΑ!E116</f>
        <v>Τεμ</v>
      </c>
      <c r="F116" s="190"/>
      <c r="G116" s="59">
        <f>ΣΥΝΟΛΑ!AA116</f>
        <v>0</v>
      </c>
      <c r="H116" s="60">
        <f>ΣΥΝΟΛΑ!AC116</f>
        <v>0</v>
      </c>
      <c r="I116" s="61">
        <f t="shared" si="5"/>
        <v>0</v>
      </c>
      <c r="J116" s="62"/>
      <c r="K116" s="63"/>
      <c r="L116" s="63"/>
      <c r="M116" s="63"/>
      <c r="N116" s="69"/>
      <c r="O116" s="29">
        <f t="shared" si="6"/>
        <v>0</v>
      </c>
      <c r="P116" s="30"/>
      <c r="Q116" s="30"/>
      <c r="R116" s="30"/>
      <c r="S116" s="30"/>
      <c r="T116" s="22"/>
      <c r="V116" s="22"/>
    </row>
    <row r="117" spans="1:22" ht="24" hidden="1" x14ac:dyDescent="0.2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v>115</v>
      </c>
      <c r="E117" s="51" t="str">
        <f>ΣΥΝΟΛΑ!E117</f>
        <v>τεμ</v>
      </c>
      <c r="F117" s="190"/>
      <c r="G117" s="59">
        <f>ΣΥΝΟΛΑ!AA117</f>
        <v>0</v>
      </c>
      <c r="H117" s="60">
        <f>ΣΥΝΟΛΑ!AC117</f>
        <v>0</v>
      </c>
      <c r="I117" s="61">
        <f t="shared" si="5"/>
        <v>0</v>
      </c>
      <c r="J117" s="62"/>
      <c r="K117" s="63"/>
      <c r="L117" s="63"/>
      <c r="M117" s="63"/>
      <c r="N117" s="69"/>
      <c r="O117" s="29">
        <f t="shared" si="6"/>
        <v>0</v>
      </c>
      <c r="P117" s="30"/>
      <c r="Q117" s="30"/>
      <c r="R117" s="30"/>
      <c r="S117" s="30"/>
      <c r="T117" s="22"/>
      <c r="V117" s="22"/>
    </row>
    <row r="118" spans="1:22" ht="24" hidden="1" x14ac:dyDescent="0.2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v>116</v>
      </c>
      <c r="E118" s="51" t="str">
        <f>ΣΥΝΟΛΑ!E118</f>
        <v>Πακ</v>
      </c>
      <c r="F118" s="190"/>
      <c r="G118" s="59">
        <f>ΣΥΝΟΛΑ!AA118</f>
        <v>0</v>
      </c>
      <c r="H118" s="60">
        <f>ΣΥΝΟΛΑ!AC118</f>
        <v>0</v>
      </c>
      <c r="I118" s="61">
        <f t="shared" si="5"/>
        <v>0</v>
      </c>
      <c r="J118" s="62"/>
      <c r="K118" s="63"/>
      <c r="L118" s="63"/>
      <c r="M118" s="63"/>
      <c r="N118" s="69"/>
      <c r="O118" s="29">
        <f t="shared" si="6"/>
        <v>0</v>
      </c>
      <c r="P118" s="30"/>
      <c r="Q118" s="30"/>
      <c r="R118" s="30"/>
      <c r="S118" s="30"/>
      <c r="T118" s="22"/>
      <c r="V118" s="22"/>
    </row>
    <row r="119" spans="1:22" ht="24" hidden="1" x14ac:dyDescent="0.2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v>117</v>
      </c>
      <c r="E119" s="51" t="str">
        <f>ΣΥΝΟΛΑ!E119</f>
        <v>Πακ</v>
      </c>
      <c r="F119" s="190"/>
      <c r="G119" s="59">
        <f>ΣΥΝΟΛΑ!AA119</f>
        <v>0</v>
      </c>
      <c r="H119" s="60">
        <f>ΣΥΝΟΛΑ!AC119</f>
        <v>0</v>
      </c>
      <c r="I119" s="61">
        <f t="shared" si="5"/>
        <v>0</v>
      </c>
      <c r="J119" s="62"/>
      <c r="K119" s="63"/>
      <c r="L119" s="63"/>
      <c r="M119" s="63"/>
      <c r="N119" s="69"/>
      <c r="O119" s="29">
        <f t="shared" si="6"/>
        <v>0</v>
      </c>
      <c r="P119" s="30"/>
      <c r="Q119" s="30"/>
      <c r="R119" s="30"/>
      <c r="S119" s="30"/>
      <c r="T119" s="24"/>
      <c r="V119" s="22"/>
    </row>
    <row r="120" spans="1:22" ht="12.75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v>118</v>
      </c>
      <c r="E120" s="51" t="str">
        <f>ΣΥΝΟΛΑ!E120</f>
        <v>πακ</v>
      </c>
      <c r="F120" s="190"/>
      <c r="G120" s="59">
        <f>ΣΥΝΟΛΑ!AA120</f>
        <v>5</v>
      </c>
      <c r="H120" s="60">
        <f>ΣΥΝΟΛΑ!AC120</f>
        <v>0</v>
      </c>
      <c r="I120" s="61">
        <f t="shared" si="5"/>
        <v>0</v>
      </c>
      <c r="J120" s="62"/>
      <c r="K120" s="63"/>
      <c r="L120" s="63"/>
      <c r="M120" s="63"/>
      <c r="N120" s="69"/>
      <c r="O120" s="29">
        <f t="shared" si="6"/>
        <v>0</v>
      </c>
      <c r="P120" s="30"/>
      <c r="Q120" s="30"/>
      <c r="R120" s="30"/>
      <c r="S120" s="30"/>
      <c r="T120" s="24"/>
      <c r="V120" s="22"/>
    </row>
    <row r="121" spans="1:22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v>119</v>
      </c>
      <c r="E121" s="51" t="str">
        <f>ΣΥΝΟΛΑ!E121</f>
        <v>τεμ</v>
      </c>
      <c r="F121" s="190"/>
      <c r="G121" s="59">
        <f>ΣΥΝΟΛΑ!AA121</f>
        <v>0</v>
      </c>
      <c r="H121" s="60">
        <f>ΣΥΝΟΛΑ!AC121</f>
        <v>0</v>
      </c>
      <c r="I121" s="61">
        <f t="shared" si="5"/>
        <v>0</v>
      </c>
      <c r="J121" s="62"/>
      <c r="K121" s="63"/>
      <c r="L121" s="63"/>
      <c r="M121" s="63"/>
      <c r="N121" s="69"/>
      <c r="O121" s="29">
        <f t="shared" si="6"/>
        <v>0</v>
      </c>
      <c r="P121" s="30"/>
      <c r="Q121" s="30"/>
      <c r="R121" s="30"/>
      <c r="S121" s="30"/>
      <c r="T121" s="22"/>
      <c r="V121" s="22"/>
    </row>
    <row r="122" spans="1:22" ht="12.75" hidden="1" thickBot="1" x14ac:dyDescent="0.25">
      <c r="A122" s="119">
        <f>ΣΥΝΟΛΑ!A122</f>
        <v>125</v>
      </c>
      <c r="B122" s="113" t="str">
        <f>ΣΥΝΟΛΑ!B122</f>
        <v>Φλεβοκαθετήρες 2-way G-22</v>
      </c>
      <c r="C122" s="51">
        <f>ΣΥΝΟΛΑ!C122</f>
        <v>0</v>
      </c>
      <c r="D122" s="51">
        <v>120</v>
      </c>
      <c r="E122" s="51" t="str">
        <f>ΣΥΝΟΛΑ!E122</f>
        <v>τεμ</v>
      </c>
      <c r="F122" s="190"/>
      <c r="G122" s="59">
        <f>ΣΥΝΟΛΑ!AA122</f>
        <v>0</v>
      </c>
      <c r="H122" s="60">
        <f>ΣΥΝΟΛΑ!AC122</f>
        <v>0</v>
      </c>
      <c r="I122" s="61">
        <f t="shared" si="5"/>
        <v>0</v>
      </c>
      <c r="J122" s="62"/>
      <c r="K122" s="63"/>
      <c r="L122" s="63"/>
      <c r="M122" s="63"/>
      <c r="N122" s="69"/>
      <c r="O122" s="29">
        <f t="shared" si="6"/>
        <v>0</v>
      </c>
      <c r="P122" s="30"/>
      <c r="Q122" s="30"/>
      <c r="R122" s="30"/>
      <c r="S122" s="30"/>
      <c r="T122" s="22"/>
      <c r="V122" s="22"/>
    </row>
    <row r="123" spans="1:22" ht="24.75" thickBot="1" x14ac:dyDescent="0.25">
      <c r="A123" s="209"/>
      <c r="B123" s="230"/>
      <c r="C123" s="169"/>
      <c r="D123" s="169"/>
      <c r="E123" s="169"/>
      <c r="F123" s="171"/>
      <c r="G123" s="171" t="s">
        <v>138</v>
      </c>
      <c r="H123" s="172" t="s">
        <v>138</v>
      </c>
      <c r="I123" s="218" t="s">
        <v>138</v>
      </c>
      <c r="J123" s="79" t="s">
        <v>175</v>
      </c>
      <c r="K123" s="42" t="s">
        <v>174</v>
      </c>
      <c r="L123" s="42" t="s">
        <v>205</v>
      </c>
      <c r="M123" s="42" t="s">
        <v>143</v>
      </c>
      <c r="N123" s="70"/>
      <c r="O123" s="201"/>
      <c r="P123" s="30"/>
      <c r="Q123" s="30">
        <f>SUM(P82:P122)</f>
        <v>0</v>
      </c>
      <c r="R123" s="30"/>
      <c r="S123" s="30"/>
      <c r="T123" s="17"/>
    </row>
    <row r="124" spans="1:22" ht="22.5" customHeight="1" thickBot="1" x14ac:dyDescent="0.25">
      <c r="A124" s="217"/>
      <c r="B124" s="231"/>
      <c r="C124" s="170"/>
      <c r="D124" s="170"/>
      <c r="E124" s="170"/>
      <c r="F124" s="174"/>
      <c r="G124" s="174" t="s">
        <v>138</v>
      </c>
      <c r="H124" s="175" t="s">
        <v>138</v>
      </c>
      <c r="I124" s="219" t="s">
        <v>138</v>
      </c>
      <c r="J124" s="79">
        <f>SUM(G82:G122)</f>
        <v>9</v>
      </c>
      <c r="K124" s="80">
        <f>SUM(I82:I122)</f>
        <v>0</v>
      </c>
      <c r="L124" s="80">
        <f>ROUND(K124*9%,2)</f>
        <v>0</v>
      </c>
      <c r="M124" s="80">
        <f>SUM(K124:L124)</f>
        <v>0</v>
      </c>
      <c r="N124" s="70"/>
      <c r="O124" s="201"/>
      <c r="P124" s="30"/>
      <c r="Q124" s="30"/>
      <c r="R124" s="30"/>
      <c r="S124" s="30"/>
      <c r="T124" s="17"/>
    </row>
    <row r="125" spans="1:22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v>120</v>
      </c>
      <c r="E125" s="51" t="str">
        <f>ΣΥΝΟΛΑ!E125</f>
        <v>τεμ</v>
      </c>
      <c r="F125" s="190"/>
      <c r="G125" s="59">
        <f>ΣΥΝΟΛΑ!AA125</f>
        <v>0</v>
      </c>
      <c r="H125" s="60">
        <f>ΣΥΝΟΛΑ!AC125</f>
        <v>0</v>
      </c>
      <c r="I125" s="61">
        <f t="shared" ref="I125:I160" si="7">ROUND(G125*H125,2)</f>
        <v>0</v>
      </c>
      <c r="J125" s="62"/>
      <c r="K125" s="63"/>
      <c r="L125" s="63"/>
      <c r="M125" s="63"/>
      <c r="N125" s="85"/>
      <c r="O125" s="29">
        <f t="shared" ref="O125:O160" si="8">(F125*H125)+ROUND(F125*H125*17%,2)</f>
        <v>0</v>
      </c>
      <c r="P125" s="30"/>
      <c r="Q125" s="30"/>
      <c r="R125" s="30"/>
      <c r="S125" s="30"/>
      <c r="T125" s="22"/>
      <c r="V125" s="22"/>
    </row>
    <row r="126" spans="1:22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v>121</v>
      </c>
      <c r="E126" s="51" t="str">
        <f>ΣΥΝΟΛΑ!E126</f>
        <v>πακ</v>
      </c>
      <c r="F126" s="190"/>
      <c r="G126" s="59">
        <f>ΣΥΝΟΛΑ!AA126</f>
        <v>0</v>
      </c>
      <c r="H126" s="60">
        <f>ΣΥΝΟΛΑ!AC126</f>
        <v>0</v>
      </c>
      <c r="I126" s="61">
        <f t="shared" si="7"/>
        <v>0</v>
      </c>
      <c r="J126" s="62"/>
      <c r="K126" s="63"/>
      <c r="L126" s="63"/>
      <c r="M126" s="63"/>
      <c r="N126" s="69"/>
      <c r="O126" s="29">
        <f t="shared" si="8"/>
        <v>0</v>
      </c>
      <c r="P126" s="30"/>
      <c r="Q126" s="30"/>
      <c r="R126" s="30"/>
      <c r="S126" s="30"/>
      <c r="T126" s="22"/>
      <c r="V126" s="22"/>
    </row>
    <row r="127" spans="1:22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v>122</v>
      </c>
      <c r="E127" s="51" t="str">
        <f>ΣΥΝΟΛΑ!E127</f>
        <v>τεμ</v>
      </c>
      <c r="F127" s="190"/>
      <c r="G127" s="59">
        <f>ΣΥΝΟΛΑ!AA127</f>
        <v>0</v>
      </c>
      <c r="H127" s="60">
        <f>ΣΥΝΟΛΑ!AC127</f>
        <v>0</v>
      </c>
      <c r="I127" s="61">
        <f t="shared" si="7"/>
        <v>0</v>
      </c>
      <c r="J127" s="62"/>
      <c r="K127" s="63"/>
      <c r="L127" s="63"/>
      <c r="M127" s="63"/>
      <c r="N127" s="69"/>
      <c r="O127" s="29">
        <f t="shared" si="8"/>
        <v>0</v>
      </c>
      <c r="P127" s="30"/>
      <c r="Q127" s="30"/>
      <c r="R127" s="30"/>
      <c r="S127" s="30"/>
      <c r="T127" s="22"/>
      <c r="V127" s="22"/>
    </row>
    <row r="128" spans="1:22" ht="24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v>123</v>
      </c>
      <c r="E128" s="51" t="str">
        <f>ΣΥΝΟΛΑ!E128</f>
        <v>Τεμ</v>
      </c>
      <c r="F128" s="190"/>
      <c r="G128" s="59">
        <f>ΣΥΝΟΛΑ!AA128</f>
        <v>1</v>
      </c>
      <c r="H128" s="60">
        <f>ΣΥΝΟΛΑ!AC128</f>
        <v>0</v>
      </c>
      <c r="I128" s="61">
        <f t="shared" si="7"/>
        <v>0</v>
      </c>
      <c r="J128" s="62"/>
      <c r="K128" s="63"/>
      <c r="L128" s="63"/>
      <c r="M128" s="63"/>
      <c r="N128" s="69"/>
      <c r="O128" s="29">
        <f t="shared" si="8"/>
        <v>0</v>
      </c>
      <c r="P128" s="30"/>
      <c r="Q128" s="30"/>
      <c r="R128" s="30"/>
      <c r="S128" s="30"/>
      <c r="T128" s="22"/>
      <c r="V128" s="22"/>
    </row>
    <row r="129" spans="1:22" hidden="1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v>124</v>
      </c>
      <c r="E129" s="51" t="str">
        <f>ΣΥΝΟΛΑ!E129</f>
        <v>Τεμ</v>
      </c>
      <c r="F129" s="190"/>
      <c r="G129" s="59">
        <f>ΣΥΝΟΛΑ!AA129</f>
        <v>0</v>
      </c>
      <c r="H129" s="60">
        <f>ΣΥΝΟΛΑ!AC129</f>
        <v>0</v>
      </c>
      <c r="I129" s="61">
        <f t="shared" si="7"/>
        <v>0</v>
      </c>
      <c r="J129" s="62"/>
      <c r="K129" s="63"/>
      <c r="L129" s="63"/>
      <c r="M129" s="63"/>
      <c r="N129" s="69"/>
      <c r="O129" s="29">
        <f t="shared" si="8"/>
        <v>0</v>
      </c>
      <c r="P129" s="30"/>
      <c r="Q129" s="30"/>
      <c r="R129" s="30"/>
      <c r="S129" s="30"/>
      <c r="T129" s="22"/>
      <c r="V129" s="22"/>
    </row>
    <row r="130" spans="1:22" ht="24" hidden="1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v>125</v>
      </c>
      <c r="E130" s="51" t="str">
        <f>ΣΥΝΟΛΑ!E130</f>
        <v>τεμ</v>
      </c>
      <c r="F130" s="190"/>
      <c r="G130" s="59">
        <f>ΣΥΝΟΛΑ!AA130</f>
        <v>0</v>
      </c>
      <c r="H130" s="60">
        <f>ΣΥΝΟΛΑ!AC130</f>
        <v>0</v>
      </c>
      <c r="I130" s="61">
        <f t="shared" si="7"/>
        <v>0</v>
      </c>
      <c r="J130" s="62"/>
      <c r="K130" s="63"/>
      <c r="L130" s="63"/>
      <c r="M130" s="63"/>
      <c r="N130" s="69"/>
      <c r="O130" s="29">
        <f t="shared" si="8"/>
        <v>0</v>
      </c>
      <c r="P130" s="30"/>
      <c r="Q130" s="30"/>
      <c r="R130" s="30"/>
      <c r="S130" s="30"/>
      <c r="T130" s="22"/>
      <c r="V130" s="22"/>
    </row>
    <row r="131" spans="1:22" hidden="1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v>126</v>
      </c>
      <c r="E131" s="51" t="str">
        <f>ΣΥΝΟΛΑ!E131</f>
        <v>Φιάλη</v>
      </c>
      <c r="F131" s="190"/>
      <c r="G131" s="59">
        <f>ΣΥΝΟΛΑ!AA131</f>
        <v>0</v>
      </c>
      <c r="H131" s="60">
        <f>ΣΥΝΟΛΑ!AC131</f>
        <v>0</v>
      </c>
      <c r="I131" s="61">
        <f t="shared" si="7"/>
        <v>0</v>
      </c>
      <c r="J131" s="62"/>
      <c r="K131" s="63"/>
      <c r="L131" s="63"/>
      <c r="M131" s="63"/>
      <c r="N131" s="69"/>
      <c r="O131" s="29">
        <f t="shared" si="8"/>
        <v>0</v>
      </c>
      <c r="P131" s="30"/>
      <c r="Q131" s="30"/>
      <c r="R131" s="30"/>
      <c r="S131" s="30"/>
      <c r="T131" s="22"/>
      <c r="V131" s="22"/>
    </row>
    <row r="132" spans="1:22" hidden="1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v>127</v>
      </c>
      <c r="E132" s="51" t="str">
        <f>ΣΥΝΟΛΑ!E132</f>
        <v>τεμ</v>
      </c>
      <c r="F132" s="190"/>
      <c r="G132" s="59">
        <f>ΣΥΝΟΛΑ!AA132</f>
        <v>0</v>
      </c>
      <c r="H132" s="60">
        <f>ΣΥΝΟΛΑ!AC132</f>
        <v>0</v>
      </c>
      <c r="I132" s="61">
        <f t="shared" si="7"/>
        <v>0</v>
      </c>
      <c r="J132" s="62"/>
      <c r="K132" s="63"/>
      <c r="L132" s="63"/>
      <c r="M132" s="63"/>
      <c r="N132" s="69"/>
      <c r="O132" s="29">
        <f t="shared" si="8"/>
        <v>0</v>
      </c>
      <c r="P132" s="30"/>
      <c r="Q132" s="30"/>
      <c r="R132" s="30"/>
      <c r="S132" s="30"/>
      <c r="T132" s="22"/>
      <c r="V132" s="22"/>
    </row>
    <row r="133" spans="1:22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v>128</v>
      </c>
      <c r="E133" s="51" t="str">
        <f>ΣΥΝΟΛΑ!E133</f>
        <v>τεμ</v>
      </c>
      <c r="F133" s="190"/>
      <c r="G133" s="59">
        <f>ΣΥΝΟΛΑ!AA133</f>
        <v>0</v>
      </c>
      <c r="H133" s="60">
        <f>ΣΥΝΟΛΑ!AC133</f>
        <v>0</v>
      </c>
      <c r="I133" s="61">
        <f t="shared" si="7"/>
        <v>0</v>
      </c>
      <c r="J133" s="62"/>
      <c r="K133" s="63"/>
      <c r="L133" s="63"/>
      <c r="M133" s="63"/>
      <c r="N133" s="85"/>
      <c r="O133" s="29">
        <f t="shared" si="8"/>
        <v>0</v>
      </c>
      <c r="P133" s="30"/>
      <c r="Q133" s="30"/>
      <c r="R133" s="30"/>
      <c r="S133" s="30"/>
      <c r="T133" s="22"/>
      <c r="V133" s="22"/>
    </row>
    <row r="134" spans="1:22" ht="36" hidden="1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v>129</v>
      </c>
      <c r="E134" s="51" t="str">
        <f>ΣΥΝΟΛΑ!E134</f>
        <v>τεμ</v>
      </c>
      <c r="F134" s="190"/>
      <c r="G134" s="59">
        <f>ΣΥΝΟΛΑ!AA134</f>
        <v>0</v>
      </c>
      <c r="H134" s="60">
        <f>ΣΥΝΟΛΑ!AC134</f>
        <v>0</v>
      </c>
      <c r="I134" s="61">
        <f t="shared" si="7"/>
        <v>0</v>
      </c>
      <c r="J134" s="62"/>
      <c r="K134" s="63"/>
      <c r="L134" s="63"/>
      <c r="M134" s="63"/>
      <c r="N134" s="69"/>
      <c r="O134" s="29">
        <f t="shared" si="8"/>
        <v>0</v>
      </c>
      <c r="P134" s="30"/>
      <c r="Q134" s="30"/>
      <c r="R134" s="30"/>
      <c r="S134" s="30"/>
      <c r="T134" s="22"/>
      <c r="V134" s="22"/>
    </row>
    <row r="135" spans="1:22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v>130</v>
      </c>
      <c r="E135" s="51" t="str">
        <f>ΣΥΝΟΛΑ!E135</f>
        <v>Πακ.</v>
      </c>
      <c r="F135" s="190"/>
      <c r="G135" s="59">
        <f>ΣΥΝΟΛΑ!AA135</f>
        <v>0</v>
      </c>
      <c r="H135" s="60">
        <f>ΣΥΝΟΛΑ!AC135</f>
        <v>0</v>
      </c>
      <c r="I135" s="61">
        <f t="shared" si="7"/>
        <v>0</v>
      </c>
      <c r="J135" s="62"/>
      <c r="K135" s="63"/>
      <c r="L135" s="63"/>
      <c r="M135" s="63"/>
      <c r="N135" s="69"/>
      <c r="O135" s="29">
        <f t="shared" si="8"/>
        <v>0</v>
      </c>
      <c r="P135" s="30"/>
      <c r="Q135" s="30"/>
      <c r="R135" s="30"/>
      <c r="S135" s="30"/>
      <c r="T135" s="22"/>
      <c r="V135" s="22"/>
    </row>
    <row r="136" spans="1:22" ht="12.75" thickBot="1" x14ac:dyDescent="0.25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v>131</v>
      </c>
      <c r="E136" s="51" t="str">
        <f>ΣΥΝΟΛΑ!E136</f>
        <v>Τεμ</v>
      </c>
      <c r="F136" s="190"/>
      <c r="G136" s="59">
        <f>ΣΥΝΟΛΑ!AA136</f>
        <v>2</v>
      </c>
      <c r="H136" s="60">
        <f>ΣΥΝΟΛΑ!AC136</f>
        <v>0</v>
      </c>
      <c r="I136" s="61">
        <f t="shared" si="7"/>
        <v>0</v>
      </c>
      <c r="J136" s="62"/>
      <c r="K136" s="63"/>
      <c r="L136" s="63"/>
      <c r="M136" s="63"/>
      <c r="N136" s="69"/>
      <c r="O136" s="29">
        <f t="shared" si="8"/>
        <v>0</v>
      </c>
      <c r="P136" s="30"/>
      <c r="Q136" s="30"/>
      <c r="R136" s="30"/>
      <c r="S136" s="30"/>
      <c r="T136" s="22"/>
      <c r="V136" s="22"/>
    </row>
    <row r="137" spans="1:22" ht="24.75" hidden="1" thickBot="1" x14ac:dyDescent="0.25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v>132</v>
      </c>
      <c r="E137" s="51" t="str">
        <f>ΣΥΝΟΛΑ!E137</f>
        <v>τεμ</v>
      </c>
      <c r="F137" s="190"/>
      <c r="G137" s="59">
        <f>ΣΥΝΟΛΑ!AA137</f>
        <v>0</v>
      </c>
      <c r="H137" s="60">
        <f>ΣΥΝΟΛΑ!AC137</f>
        <v>0</v>
      </c>
      <c r="I137" s="61">
        <f t="shared" si="7"/>
        <v>0</v>
      </c>
      <c r="J137" s="62"/>
      <c r="K137" s="63"/>
      <c r="L137" s="63"/>
      <c r="M137" s="63"/>
      <c r="N137" s="69"/>
      <c r="O137" s="29">
        <f t="shared" si="8"/>
        <v>0</v>
      </c>
      <c r="P137" s="30"/>
      <c r="Q137" s="30"/>
      <c r="R137" s="30"/>
      <c r="S137" s="30"/>
      <c r="T137" s="22"/>
      <c r="V137" s="22"/>
    </row>
    <row r="138" spans="1:22" ht="12.75" hidden="1" thickBot="1" x14ac:dyDescent="0.25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v>133</v>
      </c>
      <c r="E138" s="51" t="str">
        <f>ΣΥΝΟΛΑ!E138</f>
        <v>τεμ</v>
      </c>
      <c r="F138" s="190"/>
      <c r="G138" s="59">
        <f>ΣΥΝΟΛΑ!AA138</f>
        <v>0</v>
      </c>
      <c r="H138" s="60">
        <f>ΣΥΝΟΛΑ!AC138</f>
        <v>0</v>
      </c>
      <c r="I138" s="61">
        <f t="shared" si="7"/>
        <v>0</v>
      </c>
      <c r="J138" s="62"/>
      <c r="K138" s="63"/>
      <c r="L138" s="63"/>
      <c r="M138" s="63"/>
      <c r="N138" s="69"/>
      <c r="O138" s="29">
        <f t="shared" si="8"/>
        <v>0</v>
      </c>
      <c r="P138" s="30"/>
      <c r="Q138" s="30"/>
      <c r="R138" s="30"/>
      <c r="S138" s="30"/>
      <c r="T138" s="22"/>
      <c r="V138" s="22"/>
    </row>
    <row r="139" spans="1:22" ht="24.75" hidden="1" thickBot="1" x14ac:dyDescent="0.25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v>134</v>
      </c>
      <c r="E139" s="51" t="str">
        <f>ΣΥΝΟΛΑ!E139</f>
        <v>Τεμ</v>
      </c>
      <c r="F139" s="190"/>
      <c r="G139" s="59">
        <f>ΣΥΝΟΛΑ!AA139</f>
        <v>0</v>
      </c>
      <c r="H139" s="60">
        <f>ΣΥΝΟΛΑ!AC139</f>
        <v>0</v>
      </c>
      <c r="I139" s="61">
        <f t="shared" si="7"/>
        <v>0</v>
      </c>
      <c r="J139" s="62"/>
      <c r="K139" s="63"/>
      <c r="L139" s="63"/>
      <c r="M139" s="63"/>
      <c r="N139" s="69"/>
      <c r="O139" s="29">
        <f t="shared" si="8"/>
        <v>0</v>
      </c>
      <c r="P139" s="30"/>
      <c r="Q139" s="30"/>
      <c r="R139" s="30"/>
      <c r="S139" s="30"/>
      <c r="T139" s="22"/>
      <c r="V139" s="22"/>
    </row>
    <row r="140" spans="1:22" ht="12.75" hidden="1" thickBot="1" x14ac:dyDescent="0.25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v>135</v>
      </c>
      <c r="E140" s="51" t="str">
        <f>ΣΥΝΟΛΑ!E140</f>
        <v>πακέτο</v>
      </c>
      <c r="F140" s="190"/>
      <c r="G140" s="59">
        <f>ΣΥΝΟΛΑ!AA140</f>
        <v>0</v>
      </c>
      <c r="H140" s="60">
        <f>ΣΥΝΟΛΑ!AC140</f>
        <v>0</v>
      </c>
      <c r="I140" s="61">
        <f t="shared" si="7"/>
        <v>0</v>
      </c>
      <c r="J140" s="62"/>
      <c r="K140" s="63"/>
      <c r="L140" s="63"/>
      <c r="M140" s="63"/>
      <c r="N140" s="85"/>
      <c r="O140" s="29">
        <f t="shared" si="8"/>
        <v>0</v>
      </c>
      <c r="P140" s="30"/>
      <c r="Q140" s="30"/>
      <c r="R140" s="30"/>
      <c r="S140" s="30"/>
      <c r="T140" s="22"/>
      <c r="V140" s="22"/>
    </row>
    <row r="141" spans="1:22" ht="12.75" hidden="1" thickBot="1" x14ac:dyDescent="0.25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v>136</v>
      </c>
      <c r="E141" s="51" t="str">
        <f>ΣΥΝΟΛΑ!E141</f>
        <v>τεμ</v>
      </c>
      <c r="F141" s="190"/>
      <c r="G141" s="59">
        <f>ΣΥΝΟΛΑ!AA141</f>
        <v>0</v>
      </c>
      <c r="H141" s="60">
        <f>ΣΥΝΟΛΑ!AC141</f>
        <v>0</v>
      </c>
      <c r="I141" s="61">
        <f t="shared" si="7"/>
        <v>0</v>
      </c>
      <c r="J141" s="62"/>
      <c r="K141" s="63"/>
      <c r="L141" s="63"/>
      <c r="M141" s="63"/>
      <c r="N141" s="69"/>
      <c r="O141" s="29">
        <f t="shared" si="8"/>
        <v>0</v>
      </c>
      <c r="P141" s="30"/>
      <c r="Q141" s="30"/>
      <c r="R141" s="30"/>
      <c r="S141" s="30"/>
      <c r="T141" s="22"/>
      <c r="V141" s="22"/>
    </row>
    <row r="142" spans="1:22" ht="12.75" hidden="1" thickBot="1" x14ac:dyDescent="0.25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v>137</v>
      </c>
      <c r="E142" s="51" t="str">
        <f>ΣΥΝΟΛΑ!E142</f>
        <v>τεμ</v>
      </c>
      <c r="F142" s="190"/>
      <c r="G142" s="59">
        <f>ΣΥΝΟΛΑ!AA142</f>
        <v>0</v>
      </c>
      <c r="H142" s="60">
        <f>ΣΥΝΟΛΑ!AC142</f>
        <v>0</v>
      </c>
      <c r="I142" s="61">
        <f t="shared" si="7"/>
        <v>0</v>
      </c>
      <c r="J142" s="62"/>
      <c r="K142" s="63"/>
      <c r="L142" s="63"/>
      <c r="M142" s="63"/>
      <c r="N142" s="69"/>
      <c r="O142" s="29">
        <f t="shared" si="8"/>
        <v>0</v>
      </c>
      <c r="P142" s="30"/>
      <c r="Q142" s="30"/>
      <c r="R142" s="30"/>
      <c r="S142" s="30"/>
      <c r="T142" s="22"/>
      <c r="V142" s="22"/>
    </row>
    <row r="143" spans="1:22" ht="12.75" hidden="1" thickBot="1" x14ac:dyDescent="0.25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v>138</v>
      </c>
      <c r="E143" s="51" t="str">
        <f>ΣΥΝΟΛΑ!E143</f>
        <v>τεμ</v>
      </c>
      <c r="F143" s="190"/>
      <c r="G143" s="59">
        <f>ΣΥΝΟΛΑ!AA143</f>
        <v>0</v>
      </c>
      <c r="H143" s="60">
        <f>ΣΥΝΟΛΑ!AC143</f>
        <v>0</v>
      </c>
      <c r="I143" s="61">
        <f t="shared" si="7"/>
        <v>0</v>
      </c>
      <c r="J143" s="62"/>
      <c r="K143" s="63"/>
      <c r="L143" s="63"/>
      <c r="M143" s="63"/>
      <c r="N143" s="69"/>
      <c r="O143" s="29">
        <f t="shared" si="8"/>
        <v>0</v>
      </c>
      <c r="P143" s="30"/>
      <c r="Q143" s="30"/>
      <c r="R143" s="30"/>
      <c r="S143" s="30"/>
      <c r="T143" s="22"/>
      <c r="V143" s="22"/>
    </row>
    <row r="144" spans="1:22" ht="12.75" hidden="1" thickBot="1" x14ac:dyDescent="0.25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v>139</v>
      </c>
      <c r="E144" s="51" t="str">
        <f>ΣΥΝΟΛΑ!E144</f>
        <v>πακ</v>
      </c>
      <c r="F144" s="190"/>
      <c r="G144" s="59">
        <f>ΣΥΝΟΛΑ!AA144</f>
        <v>0</v>
      </c>
      <c r="H144" s="60">
        <f>ΣΥΝΟΛΑ!AC144</f>
        <v>0</v>
      </c>
      <c r="I144" s="61">
        <f t="shared" si="7"/>
        <v>0</v>
      </c>
      <c r="J144" s="62"/>
      <c r="K144" s="63"/>
      <c r="L144" s="63"/>
      <c r="M144" s="63"/>
      <c r="N144" s="69"/>
      <c r="O144" s="29">
        <f t="shared" si="8"/>
        <v>0</v>
      </c>
      <c r="P144" s="30"/>
      <c r="Q144" s="30"/>
      <c r="R144" s="30"/>
      <c r="S144" s="30"/>
      <c r="T144" s="22"/>
      <c r="V144" s="22"/>
    </row>
    <row r="145" spans="1:22" ht="12.75" hidden="1" thickBot="1" x14ac:dyDescent="0.25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v>140</v>
      </c>
      <c r="E145" s="51" t="str">
        <f>ΣΥΝΟΛΑ!E145</f>
        <v>τεμ</v>
      </c>
      <c r="F145" s="190"/>
      <c r="G145" s="59">
        <f>ΣΥΝΟΛΑ!AA145</f>
        <v>0</v>
      </c>
      <c r="H145" s="60">
        <f>ΣΥΝΟΛΑ!AC145</f>
        <v>0</v>
      </c>
      <c r="I145" s="61">
        <f t="shared" si="7"/>
        <v>0</v>
      </c>
      <c r="J145" s="62"/>
      <c r="K145" s="63"/>
      <c r="L145" s="63"/>
      <c r="M145" s="63"/>
      <c r="N145" s="69"/>
      <c r="O145" s="29">
        <f t="shared" si="8"/>
        <v>0</v>
      </c>
      <c r="P145" s="30"/>
      <c r="Q145" s="30"/>
      <c r="R145" s="30"/>
      <c r="S145" s="30"/>
      <c r="T145" s="22"/>
      <c r="V145" s="22"/>
    </row>
    <row r="146" spans="1:22" ht="12.75" hidden="1" thickBot="1" x14ac:dyDescent="0.25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v>141</v>
      </c>
      <c r="E146" s="51" t="str">
        <f>ΣΥΝΟΛΑ!E146</f>
        <v xml:space="preserve">τεμ </v>
      </c>
      <c r="F146" s="190"/>
      <c r="G146" s="59">
        <f>ΣΥΝΟΛΑ!AA146</f>
        <v>0</v>
      </c>
      <c r="H146" s="60">
        <f>ΣΥΝΟΛΑ!AC146</f>
        <v>0</v>
      </c>
      <c r="I146" s="61">
        <f t="shared" si="7"/>
        <v>0</v>
      </c>
      <c r="J146" s="62"/>
      <c r="K146" s="63"/>
      <c r="L146" s="63"/>
      <c r="M146" s="63"/>
      <c r="N146" s="69"/>
      <c r="O146" s="29">
        <f t="shared" si="8"/>
        <v>0</v>
      </c>
      <c r="P146" s="30"/>
      <c r="Q146" s="30"/>
      <c r="R146" s="30"/>
      <c r="S146" s="30"/>
      <c r="T146" s="22"/>
      <c r="V146" s="22"/>
    </row>
    <row r="147" spans="1:22" ht="12.75" hidden="1" thickBot="1" x14ac:dyDescent="0.25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v>142</v>
      </c>
      <c r="E147" s="51" t="str">
        <f>ΣΥΝΟΛΑ!E147</f>
        <v>τεμ</v>
      </c>
      <c r="F147" s="190"/>
      <c r="G147" s="59">
        <f>ΣΥΝΟΛΑ!AA147</f>
        <v>0</v>
      </c>
      <c r="H147" s="60">
        <f>ΣΥΝΟΛΑ!AC147</f>
        <v>0</v>
      </c>
      <c r="I147" s="61">
        <f t="shared" si="7"/>
        <v>0</v>
      </c>
      <c r="J147" s="62"/>
      <c r="K147" s="63"/>
      <c r="L147" s="63"/>
      <c r="M147" s="63"/>
      <c r="N147" s="69"/>
      <c r="O147" s="29">
        <f t="shared" si="8"/>
        <v>0</v>
      </c>
      <c r="P147" s="30"/>
      <c r="Q147" s="30"/>
      <c r="R147" s="30"/>
      <c r="S147" s="30"/>
      <c r="T147" s="22"/>
      <c r="V147" s="22"/>
    </row>
    <row r="148" spans="1:22" ht="12.75" hidden="1" thickBot="1" x14ac:dyDescent="0.25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v>143</v>
      </c>
      <c r="E148" s="51" t="str">
        <f>ΣΥΝΟΛΑ!E148</f>
        <v>Τεμ</v>
      </c>
      <c r="F148" s="190"/>
      <c r="G148" s="59">
        <f>ΣΥΝΟΛΑ!AA148</f>
        <v>0</v>
      </c>
      <c r="H148" s="60">
        <f>ΣΥΝΟΛΑ!AC148</f>
        <v>0</v>
      </c>
      <c r="I148" s="61">
        <f t="shared" si="7"/>
        <v>0</v>
      </c>
      <c r="J148" s="62"/>
      <c r="K148" s="63"/>
      <c r="L148" s="63"/>
      <c r="M148" s="63"/>
      <c r="N148" s="69"/>
      <c r="O148" s="29">
        <f t="shared" si="8"/>
        <v>0</v>
      </c>
      <c r="P148" s="30"/>
      <c r="Q148" s="30"/>
      <c r="R148" s="30"/>
      <c r="S148" s="30"/>
      <c r="T148" s="22"/>
      <c r="V148" s="22"/>
    </row>
    <row r="149" spans="1:22" ht="12.75" hidden="1" thickBot="1" x14ac:dyDescent="0.25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v>144</v>
      </c>
      <c r="E149" s="51" t="str">
        <f>ΣΥΝΟΛΑ!E149</f>
        <v>τεμ</v>
      </c>
      <c r="F149" s="190"/>
      <c r="G149" s="59">
        <f>ΣΥΝΟΛΑ!AA149</f>
        <v>0</v>
      </c>
      <c r="H149" s="60">
        <f>ΣΥΝΟΛΑ!AC149</f>
        <v>0</v>
      </c>
      <c r="I149" s="61">
        <f t="shared" si="7"/>
        <v>0</v>
      </c>
      <c r="J149" s="62"/>
      <c r="K149" s="63"/>
      <c r="L149" s="63"/>
      <c r="M149" s="63"/>
      <c r="N149" s="69"/>
      <c r="O149" s="29">
        <f t="shared" si="8"/>
        <v>0</v>
      </c>
      <c r="P149" s="30"/>
      <c r="Q149" s="30"/>
      <c r="R149" s="30"/>
      <c r="S149" s="30"/>
      <c r="T149" s="22"/>
      <c r="V149" s="22"/>
    </row>
    <row r="150" spans="1:22" ht="28.5" hidden="1" customHeight="1" x14ac:dyDescent="0.2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v>145</v>
      </c>
      <c r="E150" s="51" t="str">
        <f>ΣΥΝΟΛΑ!E150</f>
        <v>Τεμ</v>
      </c>
      <c r="F150" s="190"/>
      <c r="G150" s="59">
        <f>ΣΥΝΟΛΑ!AA150</f>
        <v>0</v>
      </c>
      <c r="H150" s="60">
        <f>ΣΥΝΟΛΑ!AC150</f>
        <v>0</v>
      </c>
      <c r="I150" s="61">
        <f t="shared" si="7"/>
        <v>0</v>
      </c>
      <c r="J150" s="62"/>
      <c r="K150" s="63"/>
      <c r="L150" s="63"/>
      <c r="M150" s="63"/>
      <c r="N150" s="69"/>
      <c r="O150" s="29">
        <f t="shared" si="8"/>
        <v>0</v>
      </c>
      <c r="P150" s="30"/>
      <c r="Q150" s="30"/>
      <c r="R150" s="30"/>
      <c r="S150" s="30"/>
      <c r="T150" s="22"/>
      <c r="V150" s="22"/>
    </row>
    <row r="151" spans="1:22" ht="24.75" hidden="1" thickBot="1" x14ac:dyDescent="0.25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v>146</v>
      </c>
      <c r="E151" s="51" t="str">
        <f>ΣΥΝΟΛΑ!E151</f>
        <v>τεμ</v>
      </c>
      <c r="F151" s="190"/>
      <c r="G151" s="59">
        <f>ΣΥΝΟΛΑ!AA151</f>
        <v>0</v>
      </c>
      <c r="H151" s="60">
        <f>ΣΥΝΟΛΑ!AC151</f>
        <v>0</v>
      </c>
      <c r="I151" s="61">
        <f t="shared" si="7"/>
        <v>0</v>
      </c>
      <c r="J151" s="62"/>
      <c r="K151" s="63"/>
      <c r="L151" s="63"/>
      <c r="M151" s="63"/>
      <c r="N151" s="69"/>
      <c r="O151" s="29">
        <f t="shared" si="8"/>
        <v>0</v>
      </c>
      <c r="P151" s="30"/>
      <c r="Q151" s="30"/>
      <c r="R151" s="30"/>
      <c r="S151" s="30"/>
      <c r="T151" s="22"/>
      <c r="V151" s="22"/>
    </row>
    <row r="152" spans="1:22" ht="12.75" hidden="1" thickBot="1" x14ac:dyDescent="0.25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v>147</v>
      </c>
      <c r="E152" s="51" t="str">
        <f>ΣΥΝΟΛΑ!E152</f>
        <v>πακ</v>
      </c>
      <c r="F152" s="190"/>
      <c r="G152" s="59">
        <f>ΣΥΝΟΛΑ!AA152</f>
        <v>0</v>
      </c>
      <c r="H152" s="60">
        <f>ΣΥΝΟΛΑ!AC152</f>
        <v>0</v>
      </c>
      <c r="I152" s="61">
        <f t="shared" si="7"/>
        <v>0</v>
      </c>
      <c r="J152" s="62"/>
      <c r="K152" s="63"/>
      <c r="L152" s="63"/>
      <c r="M152" s="63"/>
      <c r="N152" s="85"/>
      <c r="O152" s="29">
        <f t="shared" si="8"/>
        <v>0</v>
      </c>
      <c r="P152" s="30"/>
      <c r="Q152" s="30"/>
      <c r="R152" s="30"/>
      <c r="S152" s="30"/>
      <c r="T152" s="22"/>
      <c r="V152" s="22"/>
    </row>
    <row r="153" spans="1:22" ht="12.75" hidden="1" thickBot="1" x14ac:dyDescent="0.25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v>148</v>
      </c>
      <c r="E153" s="51" t="str">
        <f>ΣΥΝΟΛΑ!E153</f>
        <v>πακέτο</v>
      </c>
      <c r="F153" s="190"/>
      <c r="G153" s="59">
        <f>ΣΥΝΟΛΑ!AA153</f>
        <v>0</v>
      </c>
      <c r="H153" s="60">
        <f>ΣΥΝΟΛΑ!AC153</f>
        <v>0</v>
      </c>
      <c r="I153" s="61">
        <f t="shared" si="7"/>
        <v>0</v>
      </c>
      <c r="J153" s="62"/>
      <c r="K153" s="63"/>
      <c r="L153" s="63"/>
      <c r="M153" s="63"/>
      <c r="N153" s="85"/>
      <c r="O153" s="29">
        <f t="shared" si="8"/>
        <v>0</v>
      </c>
      <c r="P153" s="30"/>
      <c r="Q153" s="30"/>
      <c r="R153" s="30"/>
      <c r="S153" s="30"/>
      <c r="T153" s="22"/>
      <c r="V153" s="22"/>
    </row>
    <row r="154" spans="1:22" ht="12.75" hidden="1" thickBot="1" x14ac:dyDescent="0.25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v>149</v>
      </c>
      <c r="E154" s="51" t="str">
        <f>ΣΥΝΟΛΑ!E154</f>
        <v>πακέτο</v>
      </c>
      <c r="F154" s="190"/>
      <c r="G154" s="59">
        <f>ΣΥΝΟΛΑ!AA154</f>
        <v>0</v>
      </c>
      <c r="H154" s="60">
        <f>ΣΥΝΟΛΑ!AC154</f>
        <v>0</v>
      </c>
      <c r="I154" s="61">
        <f t="shared" si="7"/>
        <v>0</v>
      </c>
      <c r="J154" s="62"/>
      <c r="K154" s="63"/>
      <c r="L154" s="63"/>
      <c r="M154" s="63"/>
      <c r="N154" s="85"/>
      <c r="O154" s="29">
        <f t="shared" si="8"/>
        <v>0</v>
      </c>
      <c r="P154" s="30"/>
      <c r="Q154" s="30"/>
      <c r="R154" s="30"/>
      <c r="S154" s="30"/>
      <c r="T154" s="24"/>
      <c r="V154" s="22"/>
    </row>
    <row r="155" spans="1:22" ht="12.75" hidden="1" thickBot="1" x14ac:dyDescent="0.25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v>150</v>
      </c>
      <c r="E155" s="51" t="str">
        <f>ΣΥΝΟΛΑ!E155</f>
        <v>πακέτο</v>
      </c>
      <c r="F155" s="190"/>
      <c r="G155" s="59">
        <f>ΣΥΝΟΛΑ!AA155</f>
        <v>0</v>
      </c>
      <c r="H155" s="60">
        <f>ΣΥΝΟΛΑ!AC155</f>
        <v>0</v>
      </c>
      <c r="I155" s="61">
        <f t="shared" si="7"/>
        <v>0</v>
      </c>
      <c r="J155" s="62"/>
      <c r="K155" s="63"/>
      <c r="L155" s="63"/>
      <c r="M155" s="63"/>
      <c r="N155" s="85"/>
      <c r="O155" s="29">
        <f t="shared" si="8"/>
        <v>0</v>
      </c>
      <c r="P155" s="30"/>
      <c r="Q155" s="30"/>
      <c r="R155" s="30"/>
      <c r="S155" s="30"/>
      <c r="T155" s="22"/>
      <c r="V155" s="22"/>
    </row>
    <row r="156" spans="1:22" ht="12.75" hidden="1" thickBot="1" x14ac:dyDescent="0.25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v>151</v>
      </c>
      <c r="E156" s="51" t="str">
        <f>ΣΥΝΟΛΑ!E156</f>
        <v>τεμ</v>
      </c>
      <c r="F156" s="190"/>
      <c r="G156" s="59">
        <f>ΣΥΝΟΛΑ!AA156</f>
        <v>0</v>
      </c>
      <c r="H156" s="60">
        <f>ΣΥΝΟΛΑ!AC156</f>
        <v>0</v>
      </c>
      <c r="I156" s="61">
        <f t="shared" si="7"/>
        <v>0</v>
      </c>
      <c r="J156" s="62"/>
      <c r="K156" s="63"/>
      <c r="L156" s="63"/>
      <c r="M156" s="63"/>
      <c r="N156" s="85"/>
      <c r="O156" s="29">
        <f t="shared" si="8"/>
        <v>0</v>
      </c>
      <c r="P156" s="30"/>
      <c r="Q156" s="30"/>
      <c r="R156" s="30"/>
      <c r="S156" s="30"/>
      <c r="T156" s="22"/>
      <c r="V156" s="22"/>
    </row>
    <row r="157" spans="1:22" ht="24.75" hidden="1" thickBot="1" x14ac:dyDescent="0.25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v>152</v>
      </c>
      <c r="E157" s="51" t="str">
        <f>ΣΥΝΟΛΑ!E157</f>
        <v>τεμ</v>
      </c>
      <c r="F157" s="190"/>
      <c r="G157" s="59">
        <f>ΣΥΝΟΛΑ!AA157</f>
        <v>0</v>
      </c>
      <c r="H157" s="60">
        <f>ΣΥΝΟΛΑ!AC157</f>
        <v>0</v>
      </c>
      <c r="I157" s="61">
        <f t="shared" si="7"/>
        <v>0</v>
      </c>
      <c r="J157" s="62"/>
      <c r="K157" s="63"/>
      <c r="L157" s="63"/>
      <c r="M157" s="63"/>
      <c r="N157" s="85"/>
      <c r="O157" s="29">
        <f t="shared" si="8"/>
        <v>0</v>
      </c>
      <c r="P157" s="30"/>
      <c r="Q157" s="30"/>
      <c r="R157" s="30"/>
      <c r="S157" s="30"/>
      <c r="T157" s="22"/>
      <c r="V157" s="22"/>
    </row>
    <row r="158" spans="1:22" ht="12.75" hidden="1" thickBot="1" x14ac:dyDescent="0.25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v>153</v>
      </c>
      <c r="E158" s="51" t="str">
        <f>ΣΥΝΟΛΑ!E158</f>
        <v>τεμ</v>
      </c>
      <c r="F158" s="190"/>
      <c r="G158" s="59">
        <f>ΣΥΝΟΛΑ!AA158</f>
        <v>0</v>
      </c>
      <c r="H158" s="60">
        <f>ΣΥΝΟΛΑ!AC158</f>
        <v>0</v>
      </c>
      <c r="I158" s="108">
        <f t="shared" si="7"/>
        <v>0</v>
      </c>
      <c r="J158" s="63"/>
      <c r="K158" s="63"/>
      <c r="L158" s="63"/>
      <c r="M158" s="63"/>
      <c r="N158" s="159"/>
      <c r="O158" s="29">
        <f t="shared" si="8"/>
        <v>0</v>
      </c>
      <c r="P158" s="30"/>
      <c r="Q158" s="30"/>
      <c r="R158" s="30"/>
      <c r="S158" s="30"/>
      <c r="T158" s="22"/>
      <c r="V158" s="22"/>
    </row>
    <row r="159" spans="1:22" ht="24.75" hidden="1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v>154</v>
      </c>
      <c r="E159" s="51" t="str">
        <f>ΣΥΝΟΛΑ!E159</f>
        <v>τεμ</v>
      </c>
      <c r="F159" s="190"/>
      <c r="G159" s="59">
        <f>ΣΥΝΟΛΑ!AA159</f>
        <v>0</v>
      </c>
      <c r="H159" s="60">
        <f>ΣΥΝΟΛΑ!AC159</f>
        <v>0</v>
      </c>
      <c r="I159" s="109">
        <f t="shared" si="7"/>
        <v>0</v>
      </c>
      <c r="J159" s="63"/>
      <c r="K159" s="63"/>
      <c r="L159" s="63"/>
      <c r="M159" s="63"/>
      <c r="N159" s="159"/>
      <c r="O159" s="29">
        <f t="shared" si="8"/>
        <v>0</v>
      </c>
      <c r="P159" s="30"/>
      <c r="Q159" s="30"/>
      <c r="R159" s="30"/>
      <c r="S159" s="30"/>
      <c r="T159" s="22"/>
      <c r="V159" s="22"/>
    </row>
    <row r="160" spans="1:22" ht="12.75" hidden="1" thickBot="1" x14ac:dyDescent="0.25">
      <c r="A160" s="119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v>155</v>
      </c>
      <c r="E160" s="51" t="str">
        <f>ΣΥΝΟΛΑ!E160</f>
        <v>τεμ</v>
      </c>
      <c r="F160" s="190"/>
      <c r="G160" s="59">
        <f>ΣΥΝΟΛΑ!AA160</f>
        <v>0</v>
      </c>
      <c r="H160" s="60">
        <f>ΣΥΝΟΛΑ!AC160</f>
        <v>0</v>
      </c>
      <c r="I160" s="61">
        <f t="shared" si="7"/>
        <v>0</v>
      </c>
      <c r="J160" s="62"/>
      <c r="K160" s="63"/>
      <c r="L160" s="63"/>
      <c r="M160" s="63"/>
      <c r="N160" s="160"/>
      <c r="O160" s="29">
        <f t="shared" si="8"/>
        <v>0</v>
      </c>
      <c r="P160" s="30"/>
      <c r="Q160" s="30"/>
      <c r="R160" s="30"/>
      <c r="S160" s="30"/>
      <c r="T160" s="22"/>
      <c r="V160" s="22"/>
    </row>
    <row r="161" spans="1:22" ht="24.75" thickBot="1" x14ac:dyDescent="0.25">
      <c r="A161" s="163"/>
      <c r="B161" s="164"/>
      <c r="C161" s="165"/>
      <c r="D161" s="165"/>
      <c r="E161" s="169"/>
      <c r="F161" s="169"/>
      <c r="G161" s="171" t="s">
        <v>138</v>
      </c>
      <c r="H161" s="172" t="s">
        <v>138</v>
      </c>
      <c r="I161" s="173" t="s">
        <v>138</v>
      </c>
      <c r="J161" s="80" t="s">
        <v>175</v>
      </c>
      <c r="K161" s="42" t="s">
        <v>174</v>
      </c>
      <c r="L161" s="42" t="s">
        <v>206</v>
      </c>
      <c r="M161" s="42" t="s">
        <v>143</v>
      </c>
      <c r="N161" s="70"/>
      <c r="O161" s="199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168"/>
      <c r="E162" s="170"/>
      <c r="F162" s="170"/>
      <c r="G162" s="174" t="s">
        <v>138</v>
      </c>
      <c r="H162" s="175" t="s">
        <v>138</v>
      </c>
      <c r="I162" s="176" t="s">
        <v>138</v>
      </c>
      <c r="J162" s="79">
        <f>SUM(G125:G160)</f>
        <v>3</v>
      </c>
      <c r="K162" s="80">
        <f>SUM(I125:I160)</f>
        <v>0</v>
      </c>
      <c r="L162" s="80">
        <f>ROUND(K162*17%,2)</f>
        <v>0</v>
      </c>
      <c r="M162" s="80">
        <f>SUM(K162:L162)</f>
        <v>0</v>
      </c>
      <c r="N162" s="70"/>
      <c r="O162" s="199"/>
      <c r="P162" s="30"/>
      <c r="Q162" s="30"/>
      <c r="R162" s="30"/>
      <c r="S162" s="30"/>
      <c r="T162" s="21"/>
    </row>
    <row r="163" spans="1:22" ht="24" customHeight="1" thickBot="1" x14ac:dyDescent="0.25">
      <c r="A163" s="120"/>
      <c r="B163" s="117" t="s">
        <v>176</v>
      </c>
      <c r="C163" s="91"/>
      <c r="D163" s="91"/>
      <c r="E163" s="91"/>
      <c r="F163" s="92"/>
      <c r="G163" s="92">
        <f t="shared" ref="G163" si="9">SUM(G3:G160)</f>
        <v>89</v>
      </c>
      <c r="H163" s="93">
        <v>825.72</v>
      </c>
      <c r="I163" s="93">
        <f>SUM(I3:I160)</f>
        <v>0</v>
      </c>
      <c r="J163" s="94">
        <f>SUM(J81,J124,J162)</f>
        <v>89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0">SUM(O3:O160)</f>
        <v>0</v>
      </c>
      <c r="P163" s="93" t="e">
        <f>SUM(P3:P160)</f>
        <v>#REF!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89</v>
      </c>
      <c r="K164" s="97">
        <f>K81+K124+K162</f>
        <v>0</v>
      </c>
      <c r="L164" s="97">
        <f>L81+L124+L162</f>
        <v>0</v>
      </c>
      <c r="M164" s="97">
        <f>M81+M124+M162</f>
        <v>0</v>
      </c>
      <c r="V164" s="16" t="s">
        <v>366</v>
      </c>
    </row>
    <row r="166" spans="1:22" x14ac:dyDescent="0.2">
      <c r="H166" s="28">
        <f>SUM(H2:H160)</f>
        <v>0</v>
      </c>
      <c r="M166" s="28"/>
      <c r="O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</sheetData>
  <sheetProtection selectLockedCells="1"/>
  <autoFilter ref="B2:U163" xr:uid="{00000000-0009-0000-0000-000001000000}">
    <filterColumn colId="5">
      <filters>
        <filter val="."/>
        <filter val="1"/>
        <filter val="10"/>
        <filter val="2"/>
        <filter val="20"/>
        <filter val="3"/>
        <filter val="4"/>
        <filter val="5"/>
        <filter val="89"/>
      </filters>
    </filterColumn>
  </autoFilter>
  <mergeCells count="1">
    <mergeCell ref="H164:I16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183"/>
  <sheetViews>
    <sheetView tabSelected="1" zoomScaleNormal="100" workbookViewId="0">
      <pane ySplit="2" topLeftCell="A123" activePane="bottomLeft" state="frozen"/>
      <selection activeCell="L178" sqref="L178"/>
      <selection pane="bottomLeft" activeCell="AC4" sqref="AC4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9.140625" style="14" hidden="1" customWidth="1"/>
    <col min="7" max="8" width="9.7109375" style="14" hidden="1" customWidth="1"/>
    <col min="9" max="11" width="11" style="14" hidden="1" customWidth="1"/>
    <col min="12" max="12" width="9.7109375" style="14" hidden="1" customWidth="1"/>
    <col min="13" max="13" width="11.42578125" style="14" hidden="1" customWidth="1"/>
    <col min="14" max="14" width="12.140625" style="14" hidden="1" customWidth="1"/>
    <col min="15" max="15" width="11.5703125" style="14" hidden="1" customWidth="1"/>
    <col min="16" max="17" width="10.140625" style="14" hidden="1" customWidth="1"/>
    <col min="18" max="18" width="10.7109375" style="14" hidden="1" customWidth="1"/>
    <col min="19" max="20" width="11.85546875" style="14" hidden="1" customWidth="1"/>
    <col min="21" max="21" width="11.42578125" style="14" hidden="1" customWidth="1"/>
    <col min="22" max="27" width="11.7109375" style="14" hidden="1" customWidth="1"/>
    <col min="28" max="28" width="11.140625" style="14" customWidth="1"/>
    <col min="29" max="29" width="12.85546875" style="14" customWidth="1"/>
    <col min="30" max="30" width="10.140625" style="15" customWidth="1"/>
    <col min="31" max="34" width="10.7109375" style="15" customWidth="1"/>
    <col min="35" max="35" width="6" style="15" hidden="1" customWidth="1"/>
    <col min="36" max="37" width="12" style="28" hidden="1" customWidth="1"/>
    <col min="38" max="38" width="11.42578125" style="28" hidden="1" customWidth="1"/>
    <col min="39" max="40" width="14.140625" style="14" hidden="1" customWidth="1"/>
    <col min="41" max="44" width="13" style="14" hidden="1" customWidth="1"/>
    <col min="45" max="47" width="13.7109375" style="14" hidden="1" customWidth="1"/>
    <col min="48" max="50" width="14.28515625" style="14" hidden="1" customWidth="1"/>
    <col min="51" max="54" width="10.5703125" style="14" hidden="1" customWidth="1"/>
    <col min="55" max="55" width="33.140625" style="14" customWidth="1"/>
    <col min="56" max="56" width="4.42578125" style="14" customWidth="1"/>
    <col min="57" max="57" width="36.5703125" style="16" customWidth="1"/>
    <col min="58" max="58" width="9.140625" style="14" customWidth="1"/>
    <col min="59" max="16384" width="9.140625" style="14"/>
  </cols>
  <sheetData>
    <row r="1" spans="1:57" ht="30" customHeight="1" thickBot="1" x14ac:dyDescent="0.25">
      <c r="B1" s="35" t="s">
        <v>139</v>
      </c>
    </row>
    <row r="2" spans="1:57" ht="48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38" t="s">
        <v>209</v>
      </c>
      <c r="G2" s="38" t="s">
        <v>164</v>
      </c>
      <c r="H2" s="38" t="s">
        <v>165</v>
      </c>
      <c r="I2" s="38" t="s">
        <v>208</v>
      </c>
      <c r="J2" s="38" t="s">
        <v>415</v>
      </c>
      <c r="K2" s="38" t="s">
        <v>416</v>
      </c>
      <c r="L2" s="38" t="s">
        <v>211</v>
      </c>
      <c r="M2" s="39" t="s">
        <v>408</v>
      </c>
      <c r="N2" s="40" t="s">
        <v>409</v>
      </c>
      <c r="O2" s="40" t="s">
        <v>410</v>
      </c>
      <c r="P2" s="40" t="s">
        <v>419</v>
      </c>
      <c r="Q2" s="40" t="s">
        <v>447</v>
      </c>
      <c r="R2" s="40" t="s">
        <v>411</v>
      </c>
      <c r="S2" s="40" t="s">
        <v>444</v>
      </c>
      <c r="T2" s="40" t="s">
        <v>428</v>
      </c>
      <c r="U2" s="40" t="s">
        <v>417</v>
      </c>
      <c r="V2" s="40" t="s">
        <v>438</v>
      </c>
      <c r="W2" s="40" t="s">
        <v>440</v>
      </c>
      <c r="X2" s="40" t="s">
        <v>449</v>
      </c>
      <c r="Y2" s="40" t="s">
        <v>442</v>
      </c>
      <c r="Z2" s="40" t="s">
        <v>456</v>
      </c>
      <c r="AA2" s="41" t="s">
        <v>450</v>
      </c>
      <c r="AB2" s="37" t="s">
        <v>146</v>
      </c>
      <c r="AC2" s="42" t="s">
        <v>137</v>
      </c>
      <c r="AD2" s="43" t="s">
        <v>144</v>
      </c>
      <c r="AE2" s="44"/>
      <c r="AF2" s="45"/>
      <c r="AG2" s="45"/>
      <c r="AH2" s="45"/>
      <c r="AI2" s="157"/>
      <c r="AJ2" s="48" t="s">
        <v>156</v>
      </c>
      <c r="AK2" s="48" t="s">
        <v>157</v>
      </c>
      <c r="AL2" s="48" t="s">
        <v>168</v>
      </c>
      <c r="AM2" s="49" t="s">
        <v>420</v>
      </c>
      <c r="AN2" s="49" t="s">
        <v>421</v>
      </c>
      <c r="AO2" s="49" t="s">
        <v>158</v>
      </c>
      <c r="AP2" s="49" t="s">
        <v>418</v>
      </c>
      <c r="AQ2" s="49" t="s">
        <v>367</v>
      </c>
      <c r="AR2" s="49" t="s">
        <v>412</v>
      </c>
      <c r="AS2" s="49" t="s">
        <v>439</v>
      </c>
      <c r="AT2" s="49" t="s">
        <v>441</v>
      </c>
      <c r="AU2" s="49" t="s">
        <v>449</v>
      </c>
      <c r="AV2" s="247" t="s">
        <v>443</v>
      </c>
      <c r="AW2" s="49" t="s">
        <v>456</v>
      </c>
      <c r="AX2" s="49" t="s">
        <v>450</v>
      </c>
      <c r="BC2" s="50" t="s">
        <v>213</v>
      </c>
      <c r="BE2" s="37" t="s">
        <v>376</v>
      </c>
    </row>
    <row r="3" spans="1:57" ht="24" x14ac:dyDescent="0.2">
      <c r="A3" s="119">
        <v>1</v>
      </c>
      <c r="B3" s="113" t="s">
        <v>47</v>
      </c>
      <c r="C3" s="51" t="s">
        <v>39</v>
      </c>
      <c r="D3" s="51">
        <v>4</v>
      </c>
      <c r="E3" s="51" t="s">
        <v>9</v>
      </c>
      <c r="F3" s="190">
        <v>2</v>
      </c>
      <c r="G3" s="57">
        <v>4</v>
      </c>
      <c r="H3" s="190">
        <v>8</v>
      </c>
      <c r="I3" s="190"/>
      <c r="J3" s="57"/>
      <c r="K3" s="190">
        <v>8</v>
      </c>
      <c r="L3" s="53"/>
      <c r="M3" s="54">
        <f>SUM(F3:L3)</f>
        <v>22</v>
      </c>
      <c r="N3" s="57"/>
      <c r="O3" s="190"/>
      <c r="P3" s="190"/>
      <c r="Q3" s="192"/>
      <c r="R3" s="190">
        <v>3</v>
      </c>
      <c r="S3" s="190"/>
      <c r="T3" s="190"/>
      <c r="U3" s="190"/>
      <c r="V3" s="57"/>
      <c r="W3" s="57"/>
      <c r="X3" s="190"/>
      <c r="Y3" s="190">
        <v>5</v>
      </c>
      <c r="Z3" s="241">
        <v>25</v>
      </c>
      <c r="AA3" s="190"/>
      <c r="AB3" s="59">
        <f>SUM(M3:AA3)</f>
        <v>55</v>
      </c>
      <c r="AC3" s="60"/>
      <c r="AD3" s="61">
        <f t="shared" ref="AD3:AD33" si="0">ROUND(AB3*AC3,2)</f>
        <v>0</v>
      </c>
      <c r="AE3" s="62"/>
      <c r="AF3" s="63"/>
      <c r="AG3" s="63"/>
      <c r="AH3" s="63"/>
      <c r="AI3" s="69"/>
      <c r="AJ3" s="66">
        <f t="shared" ref="AJ3:AJ33" si="1">(M3*AC3)+ROUND(M3*AC3*4%,2)</f>
        <v>0</v>
      </c>
      <c r="AK3" s="66">
        <f t="shared" ref="AK3:AK33" si="2">(N3*AC3)+ROUND(N3*AC3*4%,2)</f>
        <v>0</v>
      </c>
      <c r="AL3" s="66">
        <f t="shared" ref="AL3:AL33" si="3">(O3*AC3)+ROUND(O3*AC3*4%,2)</f>
        <v>0</v>
      </c>
      <c r="AM3" s="29">
        <f t="shared" ref="AM3:AM33" si="4">(P3*AC3)+ROUND(P3*AC3*4%,2)</f>
        <v>0</v>
      </c>
      <c r="AN3" s="29">
        <f>(Q3*AC3)+ROUND(Q3*AC3*4%,2)</f>
        <v>0</v>
      </c>
      <c r="AO3" s="29">
        <f t="shared" ref="AO3:AO33" si="5">(R3*AC3)+ROUND(R3*AC3*4%,2)</f>
        <v>0</v>
      </c>
      <c r="AP3" s="29">
        <f t="shared" ref="AP3:AP33" si="6">(S3*AC3)+ROUND(S3*AC3*4%,2)</f>
        <v>0</v>
      </c>
      <c r="AQ3" s="29">
        <f>(T3*AC3)+ROUND(T3*AC3*4%,2)</f>
        <v>0</v>
      </c>
      <c r="AR3" s="29">
        <f t="shared" ref="AR3:AR33" si="7">(U3*AC3)+ROUND(U3*AC3*4%,2)</f>
        <v>0</v>
      </c>
      <c r="AS3" s="29">
        <f t="shared" ref="AS3:AS33" si="8">(V3*AC3)+ROUND(V3*AC3*4%,2)</f>
        <v>0</v>
      </c>
      <c r="AT3" s="29">
        <f t="shared" ref="AT3:AT33" si="9">(W3*AC3)+ROUND(W3*AC3*4%,2)</f>
        <v>0</v>
      </c>
      <c r="AU3" s="29">
        <f t="shared" ref="AU3:AU33" si="10">(X3*AC3)+ROUND(X3*AC3*4%,2)</f>
        <v>0</v>
      </c>
      <c r="AV3" s="29">
        <f t="shared" ref="AV3:AV34" si="11">(Y3*AC3)+ROUND(Y3*AC3*4%,2)</f>
        <v>0</v>
      </c>
      <c r="AW3" s="29">
        <f>(Z3*AC3)+ROUND(Z3*AC3*4%,2)</f>
        <v>0</v>
      </c>
      <c r="AX3" s="29">
        <f t="shared" ref="AX3:AX34" si="12">(AA3*AC3)+ROUND(AA3*AC3*4%,2)</f>
        <v>0</v>
      </c>
      <c r="AY3" s="30">
        <f t="shared" ref="AY3:AY34" si="13">SUM(AJ3:AX3)</f>
        <v>0</v>
      </c>
      <c r="AZ3" s="30"/>
      <c r="BA3" s="30"/>
      <c r="BB3" s="30"/>
      <c r="BC3" s="22"/>
      <c r="BE3" s="124"/>
    </row>
    <row r="4" spans="1:57" ht="24" x14ac:dyDescent="0.2">
      <c r="A4" s="119">
        <v>2</v>
      </c>
      <c r="B4" s="113" t="s">
        <v>220</v>
      </c>
      <c r="C4" s="51" t="s">
        <v>36</v>
      </c>
      <c r="D4" s="59">
        <v>4</v>
      </c>
      <c r="E4" s="51" t="s">
        <v>3</v>
      </c>
      <c r="F4" s="190"/>
      <c r="G4" s="57">
        <v>4</v>
      </c>
      <c r="H4" s="190"/>
      <c r="I4" s="190">
        <v>1</v>
      </c>
      <c r="J4" s="57"/>
      <c r="K4" s="190"/>
      <c r="L4" s="53"/>
      <c r="M4" s="54">
        <f t="shared" ref="M4:M65" si="14">SUM(F4:L4)</f>
        <v>5</v>
      </c>
      <c r="N4" s="57"/>
      <c r="O4" s="190">
        <v>1</v>
      </c>
      <c r="P4" s="190">
        <v>3</v>
      </c>
      <c r="Q4" s="192">
        <v>1</v>
      </c>
      <c r="R4" s="190">
        <v>5</v>
      </c>
      <c r="S4" s="190"/>
      <c r="T4" s="190">
        <v>4</v>
      </c>
      <c r="U4" s="190"/>
      <c r="V4" s="57"/>
      <c r="W4" s="57">
        <v>5</v>
      </c>
      <c r="X4" s="190">
        <v>7</v>
      </c>
      <c r="Y4" s="190"/>
      <c r="Z4" s="241">
        <v>47</v>
      </c>
      <c r="AA4" s="190">
        <v>1</v>
      </c>
      <c r="AB4" s="59">
        <f t="shared" ref="AB4:AB67" si="15">SUM(M4:AA4)</f>
        <v>79</v>
      </c>
      <c r="AC4" s="60"/>
      <c r="AD4" s="61">
        <f t="shared" si="0"/>
        <v>0</v>
      </c>
      <c r="AE4" s="62"/>
      <c r="AF4" s="63"/>
      <c r="AG4" s="63"/>
      <c r="AH4" s="63"/>
      <c r="AI4" s="69"/>
      <c r="AJ4" s="66">
        <f t="shared" si="1"/>
        <v>0</v>
      </c>
      <c r="AK4" s="66">
        <f t="shared" si="2"/>
        <v>0</v>
      </c>
      <c r="AL4" s="66">
        <f t="shared" si="3"/>
        <v>0</v>
      </c>
      <c r="AM4" s="29">
        <f t="shared" si="4"/>
        <v>0</v>
      </c>
      <c r="AN4" s="29">
        <f t="shared" ref="AN4:AN65" si="16">(Q4*AC4)+ROUND(Q4*AC4*4%,2)</f>
        <v>0</v>
      </c>
      <c r="AO4" s="29">
        <f t="shared" si="5"/>
        <v>0</v>
      </c>
      <c r="AP4" s="29">
        <f t="shared" si="6"/>
        <v>0</v>
      </c>
      <c r="AQ4" s="29">
        <f t="shared" ref="AQ4:AQ9" si="17">(T4*AC4)+ROUND(T4*AC4*4%,2)</f>
        <v>0</v>
      </c>
      <c r="AR4" s="29">
        <f t="shared" si="7"/>
        <v>0</v>
      </c>
      <c r="AS4" s="29">
        <f t="shared" si="8"/>
        <v>0</v>
      </c>
      <c r="AT4" s="29">
        <f t="shared" si="9"/>
        <v>0</v>
      </c>
      <c r="AU4" s="29">
        <f t="shared" si="10"/>
        <v>0</v>
      </c>
      <c r="AV4" s="29">
        <f t="shared" si="11"/>
        <v>0</v>
      </c>
      <c r="AW4" s="29">
        <f t="shared" ref="AW4:AW67" si="18">(Z4*AC4)+ROUND(Z4*AC4*4%,2)</f>
        <v>0</v>
      </c>
      <c r="AX4" s="29">
        <f t="shared" si="12"/>
        <v>0</v>
      </c>
      <c r="AY4" s="30">
        <f t="shared" si="13"/>
        <v>0</v>
      </c>
      <c r="AZ4" s="30"/>
      <c r="BA4" s="30"/>
      <c r="BB4" s="30"/>
      <c r="BC4" s="22"/>
      <c r="BE4" s="22"/>
    </row>
    <row r="5" spans="1:57" ht="24" x14ac:dyDescent="0.2">
      <c r="A5" s="119">
        <v>3</v>
      </c>
      <c r="B5" s="113" t="s">
        <v>56</v>
      </c>
      <c r="C5" s="51" t="s">
        <v>57</v>
      </c>
      <c r="D5" s="51">
        <v>4</v>
      </c>
      <c r="E5" s="51" t="s">
        <v>3</v>
      </c>
      <c r="F5" s="190"/>
      <c r="G5" s="57">
        <v>3</v>
      </c>
      <c r="H5" s="190"/>
      <c r="I5" s="190"/>
      <c r="J5" s="57"/>
      <c r="K5" s="190"/>
      <c r="L5" s="53"/>
      <c r="M5" s="54">
        <f t="shared" si="14"/>
        <v>3</v>
      </c>
      <c r="N5" s="57"/>
      <c r="O5" s="190"/>
      <c r="P5" s="190">
        <v>1</v>
      </c>
      <c r="Q5" s="192"/>
      <c r="R5" s="190">
        <v>1</v>
      </c>
      <c r="S5" s="190">
        <v>2</v>
      </c>
      <c r="T5" s="190">
        <v>2</v>
      </c>
      <c r="U5" s="190"/>
      <c r="V5" s="57"/>
      <c r="W5" s="57"/>
      <c r="X5" s="190"/>
      <c r="Y5" s="190"/>
      <c r="Z5" s="241">
        <v>30</v>
      </c>
      <c r="AA5" s="190">
        <v>1</v>
      </c>
      <c r="AB5" s="59">
        <f t="shared" si="15"/>
        <v>40</v>
      </c>
      <c r="AC5" s="60"/>
      <c r="AD5" s="61">
        <f t="shared" si="0"/>
        <v>0</v>
      </c>
      <c r="AE5" s="62"/>
      <c r="AF5" s="63"/>
      <c r="AG5" s="63"/>
      <c r="AH5" s="63"/>
      <c r="AI5" s="69"/>
      <c r="AJ5" s="66">
        <f t="shared" si="1"/>
        <v>0</v>
      </c>
      <c r="AK5" s="66">
        <f t="shared" si="2"/>
        <v>0</v>
      </c>
      <c r="AL5" s="66">
        <f t="shared" si="3"/>
        <v>0</v>
      </c>
      <c r="AM5" s="29">
        <f t="shared" si="4"/>
        <v>0</v>
      </c>
      <c r="AN5" s="29">
        <f t="shared" si="16"/>
        <v>0</v>
      </c>
      <c r="AO5" s="29">
        <f t="shared" si="5"/>
        <v>0</v>
      </c>
      <c r="AP5" s="29">
        <f t="shared" si="6"/>
        <v>0</v>
      </c>
      <c r="AQ5" s="29">
        <f t="shared" si="17"/>
        <v>0</v>
      </c>
      <c r="AR5" s="29">
        <f t="shared" si="7"/>
        <v>0</v>
      </c>
      <c r="AS5" s="29">
        <f t="shared" si="8"/>
        <v>0</v>
      </c>
      <c r="AT5" s="29">
        <f t="shared" si="9"/>
        <v>0</v>
      </c>
      <c r="AU5" s="29">
        <f t="shared" si="10"/>
        <v>0</v>
      </c>
      <c r="AV5" s="29">
        <f t="shared" si="11"/>
        <v>0</v>
      </c>
      <c r="AW5" s="29">
        <f t="shared" si="18"/>
        <v>0</v>
      </c>
      <c r="AX5" s="29">
        <f t="shared" si="12"/>
        <v>0</v>
      </c>
      <c r="AY5" s="30">
        <f t="shared" si="13"/>
        <v>0</v>
      </c>
      <c r="AZ5" s="30"/>
      <c r="BA5" s="30"/>
      <c r="BB5" s="30"/>
      <c r="BC5" s="22"/>
      <c r="BE5" s="22"/>
    </row>
    <row r="6" spans="1:57" ht="24" x14ac:dyDescent="0.2">
      <c r="A6" s="119">
        <v>4</v>
      </c>
      <c r="B6" s="113" t="s">
        <v>33</v>
      </c>
      <c r="C6" s="51" t="s">
        <v>48</v>
      </c>
      <c r="D6" s="51">
        <v>4</v>
      </c>
      <c r="E6" s="51" t="s">
        <v>3</v>
      </c>
      <c r="F6" s="190">
        <v>3</v>
      </c>
      <c r="G6" s="57">
        <v>2</v>
      </c>
      <c r="H6" s="190"/>
      <c r="I6" s="190"/>
      <c r="J6" s="57">
        <v>5</v>
      </c>
      <c r="K6" s="190">
        <v>8</v>
      </c>
      <c r="L6" s="53"/>
      <c r="M6" s="54">
        <f t="shared" si="14"/>
        <v>18</v>
      </c>
      <c r="N6" s="57">
        <v>40</v>
      </c>
      <c r="O6" s="190">
        <v>1</v>
      </c>
      <c r="P6" s="190"/>
      <c r="Q6" s="192">
        <v>1</v>
      </c>
      <c r="R6" s="190">
        <v>16</v>
      </c>
      <c r="S6" s="190"/>
      <c r="T6" s="190">
        <v>5</v>
      </c>
      <c r="U6" s="190"/>
      <c r="V6" s="57">
        <v>2</v>
      </c>
      <c r="W6" s="57">
        <v>5</v>
      </c>
      <c r="X6" s="190">
        <v>10</v>
      </c>
      <c r="Y6" s="190">
        <v>15</v>
      </c>
      <c r="Z6" s="241">
        <v>57</v>
      </c>
      <c r="AA6" s="190">
        <v>1</v>
      </c>
      <c r="AB6" s="59">
        <f t="shared" si="15"/>
        <v>171</v>
      </c>
      <c r="AC6" s="60"/>
      <c r="AD6" s="61">
        <f t="shared" si="0"/>
        <v>0</v>
      </c>
      <c r="AE6" s="62"/>
      <c r="AF6" s="63"/>
      <c r="AG6" s="63"/>
      <c r="AH6" s="63"/>
      <c r="AI6" s="69"/>
      <c r="AJ6" s="66">
        <f t="shared" si="1"/>
        <v>0</v>
      </c>
      <c r="AK6" s="66">
        <f t="shared" si="2"/>
        <v>0</v>
      </c>
      <c r="AL6" s="66">
        <f t="shared" si="3"/>
        <v>0</v>
      </c>
      <c r="AM6" s="29">
        <f t="shared" si="4"/>
        <v>0</v>
      </c>
      <c r="AN6" s="29">
        <f t="shared" si="16"/>
        <v>0</v>
      </c>
      <c r="AO6" s="29">
        <f t="shared" si="5"/>
        <v>0</v>
      </c>
      <c r="AP6" s="29">
        <f t="shared" si="6"/>
        <v>0</v>
      </c>
      <c r="AQ6" s="29">
        <f t="shared" si="17"/>
        <v>0</v>
      </c>
      <c r="AR6" s="29">
        <f t="shared" si="7"/>
        <v>0</v>
      </c>
      <c r="AS6" s="29">
        <f t="shared" si="8"/>
        <v>0</v>
      </c>
      <c r="AT6" s="29">
        <f t="shared" si="9"/>
        <v>0</v>
      </c>
      <c r="AU6" s="29">
        <f t="shared" si="10"/>
        <v>0</v>
      </c>
      <c r="AV6" s="29">
        <f t="shared" si="11"/>
        <v>0</v>
      </c>
      <c r="AW6" s="29">
        <f t="shared" si="18"/>
        <v>0</v>
      </c>
      <c r="AX6" s="29">
        <f t="shared" si="12"/>
        <v>0</v>
      </c>
      <c r="AY6" s="30">
        <f t="shared" si="13"/>
        <v>0</v>
      </c>
      <c r="AZ6" s="30"/>
      <c r="BA6" s="30"/>
      <c r="BB6" s="30"/>
      <c r="BC6" s="22"/>
      <c r="BE6" s="22"/>
    </row>
    <row r="7" spans="1:57" ht="36" x14ac:dyDescent="0.2">
      <c r="A7" s="119">
        <v>5</v>
      </c>
      <c r="B7" s="113" t="s">
        <v>189</v>
      </c>
      <c r="C7" s="51" t="s">
        <v>50</v>
      </c>
      <c r="D7" s="51">
        <v>4</v>
      </c>
      <c r="E7" s="51" t="s">
        <v>4</v>
      </c>
      <c r="F7" s="190"/>
      <c r="G7" s="57">
        <v>4</v>
      </c>
      <c r="H7" s="190">
        <v>4</v>
      </c>
      <c r="I7" s="190"/>
      <c r="J7" s="57">
        <v>5</v>
      </c>
      <c r="K7" s="190"/>
      <c r="L7" s="53"/>
      <c r="M7" s="54">
        <f t="shared" si="14"/>
        <v>13</v>
      </c>
      <c r="N7" s="57"/>
      <c r="O7" s="190">
        <v>1</v>
      </c>
      <c r="P7" s="190">
        <v>1</v>
      </c>
      <c r="Q7" s="192">
        <v>1</v>
      </c>
      <c r="R7" s="190">
        <v>18</v>
      </c>
      <c r="S7" s="190"/>
      <c r="T7" s="190">
        <v>5</v>
      </c>
      <c r="U7" s="190"/>
      <c r="V7" s="57">
        <v>2</v>
      </c>
      <c r="W7" s="57">
        <v>5</v>
      </c>
      <c r="X7" s="190">
        <v>10</v>
      </c>
      <c r="Y7" s="190"/>
      <c r="Z7" s="241">
        <v>64</v>
      </c>
      <c r="AA7" s="190"/>
      <c r="AB7" s="59">
        <f t="shared" si="15"/>
        <v>120</v>
      </c>
      <c r="AC7" s="60"/>
      <c r="AD7" s="61">
        <f t="shared" si="0"/>
        <v>0</v>
      </c>
      <c r="AE7" s="62"/>
      <c r="AF7" s="63"/>
      <c r="AG7" s="63"/>
      <c r="AH7" s="63"/>
      <c r="AI7" s="69"/>
      <c r="AJ7" s="66">
        <f t="shared" si="1"/>
        <v>0</v>
      </c>
      <c r="AK7" s="66">
        <f t="shared" si="2"/>
        <v>0</v>
      </c>
      <c r="AL7" s="66">
        <f t="shared" si="3"/>
        <v>0</v>
      </c>
      <c r="AM7" s="29">
        <f t="shared" si="4"/>
        <v>0</v>
      </c>
      <c r="AN7" s="29">
        <f t="shared" si="16"/>
        <v>0</v>
      </c>
      <c r="AO7" s="29">
        <f t="shared" si="5"/>
        <v>0</v>
      </c>
      <c r="AP7" s="29">
        <f t="shared" si="6"/>
        <v>0</v>
      </c>
      <c r="AQ7" s="29">
        <f t="shared" si="17"/>
        <v>0</v>
      </c>
      <c r="AR7" s="29">
        <f t="shared" si="7"/>
        <v>0</v>
      </c>
      <c r="AS7" s="29">
        <f t="shared" si="8"/>
        <v>0</v>
      </c>
      <c r="AT7" s="29">
        <f t="shared" si="9"/>
        <v>0</v>
      </c>
      <c r="AU7" s="29">
        <f t="shared" si="10"/>
        <v>0</v>
      </c>
      <c r="AV7" s="29">
        <f t="shared" si="11"/>
        <v>0</v>
      </c>
      <c r="AW7" s="29">
        <f t="shared" si="18"/>
        <v>0</v>
      </c>
      <c r="AX7" s="29">
        <f t="shared" si="12"/>
        <v>0</v>
      </c>
      <c r="AY7" s="30">
        <f t="shared" si="13"/>
        <v>0</v>
      </c>
      <c r="AZ7" s="30"/>
      <c r="BA7" s="30"/>
      <c r="BB7" s="30"/>
      <c r="BC7" s="22"/>
      <c r="BE7" s="22"/>
    </row>
    <row r="8" spans="1:57" x14ac:dyDescent="0.2">
      <c r="A8" s="119">
        <v>6</v>
      </c>
      <c r="B8" s="113" t="s">
        <v>122</v>
      </c>
      <c r="C8" s="51" t="s">
        <v>51</v>
      </c>
      <c r="D8" s="51">
        <v>4</v>
      </c>
      <c r="E8" s="51" t="s">
        <v>4</v>
      </c>
      <c r="F8" s="190">
        <v>1</v>
      </c>
      <c r="G8" s="57">
        <v>2</v>
      </c>
      <c r="H8" s="190"/>
      <c r="I8" s="190">
        <v>1</v>
      </c>
      <c r="J8" s="57">
        <v>15</v>
      </c>
      <c r="K8" s="190"/>
      <c r="L8" s="53"/>
      <c r="M8" s="54">
        <f t="shared" si="14"/>
        <v>19</v>
      </c>
      <c r="N8" s="57"/>
      <c r="O8" s="190">
        <v>1</v>
      </c>
      <c r="P8" s="190">
        <v>1</v>
      </c>
      <c r="Q8" s="192">
        <v>1</v>
      </c>
      <c r="R8" s="190">
        <v>15</v>
      </c>
      <c r="S8" s="190">
        <v>2</v>
      </c>
      <c r="T8" s="190">
        <v>5</v>
      </c>
      <c r="U8" s="190"/>
      <c r="V8" s="57"/>
      <c r="W8" s="57">
        <v>5</v>
      </c>
      <c r="X8" s="190">
        <v>7</v>
      </c>
      <c r="Y8" s="190"/>
      <c r="Z8" s="241">
        <v>61</v>
      </c>
      <c r="AA8" s="190"/>
      <c r="AB8" s="59">
        <f t="shared" si="15"/>
        <v>117</v>
      </c>
      <c r="AC8" s="60"/>
      <c r="AD8" s="61">
        <f t="shared" si="0"/>
        <v>0</v>
      </c>
      <c r="AE8" s="62"/>
      <c r="AF8" s="63"/>
      <c r="AG8" s="63"/>
      <c r="AH8" s="63"/>
      <c r="AI8" s="69"/>
      <c r="AJ8" s="66">
        <f t="shared" si="1"/>
        <v>0</v>
      </c>
      <c r="AK8" s="66">
        <f t="shared" si="2"/>
        <v>0</v>
      </c>
      <c r="AL8" s="66">
        <f t="shared" si="3"/>
        <v>0</v>
      </c>
      <c r="AM8" s="29">
        <f t="shared" si="4"/>
        <v>0</v>
      </c>
      <c r="AN8" s="29">
        <f t="shared" si="16"/>
        <v>0</v>
      </c>
      <c r="AO8" s="29">
        <f t="shared" si="5"/>
        <v>0</v>
      </c>
      <c r="AP8" s="29">
        <f t="shared" si="6"/>
        <v>0</v>
      </c>
      <c r="AQ8" s="29">
        <f t="shared" si="17"/>
        <v>0</v>
      </c>
      <c r="AR8" s="29">
        <f t="shared" si="7"/>
        <v>0</v>
      </c>
      <c r="AS8" s="29">
        <f t="shared" si="8"/>
        <v>0</v>
      </c>
      <c r="AT8" s="29">
        <f t="shared" si="9"/>
        <v>0</v>
      </c>
      <c r="AU8" s="29">
        <f t="shared" si="10"/>
        <v>0</v>
      </c>
      <c r="AV8" s="29">
        <f t="shared" si="11"/>
        <v>0</v>
      </c>
      <c r="AW8" s="29">
        <f t="shared" si="18"/>
        <v>0</v>
      </c>
      <c r="AX8" s="29">
        <f t="shared" si="12"/>
        <v>0</v>
      </c>
      <c r="AY8" s="30">
        <f t="shared" si="13"/>
        <v>0</v>
      </c>
      <c r="AZ8" s="30"/>
      <c r="BA8" s="30"/>
      <c r="BB8" s="30"/>
      <c r="BC8" s="22"/>
      <c r="BE8" s="22"/>
    </row>
    <row r="9" spans="1:57" ht="24" x14ac:dyDescent="0.2">
      <c r="A9" s="119">
        <v>7</v>
      </c>
      <c r="B9" s="113" t="s">
        <v>53</v>
      </c>
      <c r="C9" s="51" t="s">
        <v>54</v>
      </c>
      <c r="D9" s="51">
        <v>4</v>
      </c>
      <c r="E9" s="51" t="s">
        <v>3</v>
      </c>
      <c r="F9" s="190"/>
      <c r="G9" s="57"/>
      <c r="H9" s="190"/>
      <c r="I9" s="190"/>
      <c r="J9" s="57"/>
      <c r="K9" s="190"/>
      <c r="L9" s="53"/>
      <c r="M9" s="54">
        <f t="shared" si="14"/>
        <v>0</v>
      </c>
      <c r="N9" s="57"/>
      <c r="O9" s="190"/>
      <c r="P9" s="190"/>
      <c r="Q9" s="192"/>
      <c r="R9" s="190">
        <v>3</v>
      </c>
      <c r="S9" s="190"/>
      <c r="T9" s="190"/>
      <c r="U9" s="190"/>
      <c r="V9" s="57"/>
      <c r="W9" s="57"/>
      <c r="X9" s="190"/>
      <c r="Y9" s="190"/>
      <c r="Z9" s="241">
        <v>22</v>
      </c>
      <c r="AA9" s="190"/>
      <c r="AB9" s="59">
        <f t="shared" si="15"/>
        <v>25</v>
      </c>
      <c r="AC9" s="60"/>
      <c r="AD9" s="61">
        <f t="shared" si="0"/>
        <v>0</v>
      </c>
      <c r="AE9" s="62"/>
      <c r="AF9" s="63"/>
      <c r="AG9" s="63"/>
      <c r="AH9" s="63"/>
      <c r="AI9" s="69"/>
      <c r="AJ9" s="66">
        <f t="shared" si="1"/>
        <v>0</v>
      </c>
      <c r="AK9" s="66">
        <f t="shared" si="2"/>
        <v>0</v>
      </c>
      <c r="AL9" s="66">
        <f t="shared" si="3"/>
        <v>0</v>
      </c>
      <c r="AM9" s="29">
        <f t="shared" si="4"/>
        <v>0</v>
      </c>
      <c r="AN9" s="29">
        <f t="shared" si="16"/>
        <v>0</v>
      </c>
      <c r="AO9" s="29">
        <f t="shared" si="5"/>
        <v>0</v>
      </c>
      <c r="AP9" s="29">
        <f t="shared" si="6"/>
        <v>0</v>
      </c>
      <c r="AQ9" s="29">
        <f t="shared" si="17"/>
        <v>0</v>
      </c>
      <c r="AR9" s="29">
        <f t="shared" si="7"/>
        <v>0</v>
      </c>
      <c r="AS9" s="29">
        <f t="shared" si="8"/>
        <v>0</v>
      </c>
      <c r="AT9" s="29">
        <f t="shared" si="9"/>
        <v>0</v>
      </c>
      <c r="AU9" s="29">
        <f t="shared" si="10"/>
        <v>0</v>
      </c>
      <c r="AV9" s="29">
        <f t="shared" si="11"/>
        <v>0</v>
      </c>
      <c r="AW9" s="29">
        <f t="shared" si="18"/>
        <v>0</v>
      </c>
      <c r="AX9" s="29">
        <f t="shared" si="12"/>
        <v>0</v>
      </c>
      <c r="AY9" s="30">
        <f t="shared" si="13"/>
        <v>0</v>
      </c>
      <c r="AZ9" s="30"/>
      <c r="BA9" s="30"/>
      <c r="BB9" s="30"/>
      <c r="BC9" s="22"/>
      <c r="BE9" s="22"/>
    </row>
    <row r="10" spans="1:57" x14ac:dyDescent="0.2">
      <c r="A10" s="119">
        <v>9</v>
      </c>
      <c r="B10" s="113" t="s">
        <v>28</v>
      </c>
      <c r="C10" s="51" t="s">
        <v>38</v>
      </c>
      <c r="D10" s="51">
        <v>4</v>
      </c>
      <c r="E10" s="51" t="s">
        <v>3</v>
      </c>
      <c r="F10" s="190">
        <v>3</v>
      </c>
      <c r="G10" s="57">
        <v>3</v>
      </c>
      <c r="H10" s="190">
        <v>4</v>
      </c>
      <c r="I10" s="190">
        <v>2</v>
      </c>
      <c r="J10" s="57">
        <v>10</v>
      </c>
      <c r="K10" s="190"/>
      <c r="L10" s="53"/>
      <c r="M10" s="54">
        <f t="shared" si="14"/>
        <v>22</v>
      </c>
      <c r="N10" s="57">
        <v>50</v>
      </c>
      <c r="O10" s="190">
        <v>2</v>
      </c>
      <c r="P10" s="190">
        <v>2</v>
      </c>
      <c r="Q10" s="192">
        <v>1</v>
      </c>
      <c r="R10" s="190">
        <v>27</v>
      </c>
      <c r="S10" s="190">
        <v>2</v>
      </c>
      <c r="T10" s="190">
        <v>40</v>
      </c>
      <c r="U10" s="190"/>
      <c r="V10" s="57">
        <v>2</v>
      </c>
      <c r="W10" s="57">
        <v>10</v>
      </c>
      <c r="X10" s="190">
        <v>15</v>
      </c>
      <c r="Y10" s="190">
        <v>20</v>
      </c>
      <c r="Z10" s="241">
        <v>90</v>
      </c>
      <c r="AA10" s="190">
        <v>1</v>
      </c>
      <c r="AB10" s="59">
        <f t="shared" si="15"/>
        <v>284</v>
      </c>
      <c r="AC10" s="60"/>
      <c r="AD10" s="61">
        <f t="shared" si="0"/>
        <v>0</v>
      </c>
      <c r="AE10" s="62"/>
      <c r="AF10" s="63"/>
      <c r="AG10" s="63"/>
      <c r="AH10" s="63"/>
      <c r="AI10" s="69"/>
      <c r="AJ10" s="66">
        <f t="shared" si="1"/>
        <v>0</v>
      </c>
      <c r="AK10" s="66">
        <f t="shared" si="2"/>
        <v>0</v>
      </c>
      <c r="AL10" s="66">
        <f t="shared" si="3"/>
        <v>0</v>
      </c>
      <c r="AM10" s="29">
        <f t="shared" si="4"/>
        <v>0</v>
      </c>
      <c r="AN10" s="29">
        <f t="shared" si="16"/>
        <v>0</v>
      </c>
      <c r="AO10" s="29">
        <f t="shared" si="5"/>
        <v>0</v>
      </c>
      <c r="AP10" s="29">
        <f t="shared" si="6"/>
        <v>0</v>
      </c>
      <c r="AQ10" s="29">
        <f t="shared" ref="AQ10:AQ51" si="19">(T10*AC10)+ROUND(T10*AC10*4%,2)</f>
        <v>0</v>
      </c>
      <c r="AR10" s="29">
        <f t="shared" si="7"/>
        <v>0</v>
      </c>
      <c r="AS10" s="29">
        <f t="shared" si="8"/>
        <v>0</v>
      </c>
      <c r="AT10" s="29">
        <f t="shared" si="9"/>
        <v>0</v>
      </c>
      <c r="AU10" s="29">
        <f t="shared" si="10"/>
        <v>0</v>
      </c>
      <c r="AV10" s="29">
        <f t="shared" si="11"/>
        <v>0</v>
      </c>
      <c r="AW10" s="29">
        <f t="shared" si="18"/>
        <v>0</v>
      </c>
      <c r="AX10" s="29">
        <f t="shared" si="12"/>
        <v>0</v>
      </c>
      <c r="AY10" s="30">
        <f t="shared" si="13"/>
        <v>0</v>
      </c>
      <c r="AZ10" s="30"/>
      <c r="BA10" s="30"/>
      <c r="BB10" s="30"/>
      <c r="BC10" s="22"/>
      <c r="BE10" s="22"/>
    </row>
    <row r="11" spans="1:57" ht="24" x14ac:dyDescent="0.2">
      <c r="A11" s="119">
        <v>10</v>
      </c>
      <c r="B11" s="113" t="s">
        <v>55</v>
      </c>
      <c r="C11" s="51" t="s">
        <v>48</v>
      </c>
      <c r="D11" s="51">
        <v>4</v>
      </c>
      <c r="E11" s="51" t="s">
        <v>4</v>
      </c>
      <c r="F11" s="190"/>
      <c r="G11" s="57"/>
      <c r="H11" s="190"/>
      <c r="I11" s="190"/>
      <c r="J11" s="57"/>
      <c r="K11" s="190"/>
      <c r="L11" s="53"/>
      <c r="M11" s="54">
        <f t="shared" si="14"/>
        <v>0</v>
      </c>
      <c r="N11" s="57"/>
      <c r="O11" s="190">
        <v>1</v>
      </c>
      <c r="P11" s="190"/>
      <c r="Q11" s="192">
        <v>1</v>
      </c>
      <c r="R11" s="190">
        <v>2</v>
      </c>
      <c r="S11" s="190">
        <v>2</v>
      </c>
      <c r="T11" s="190">
        <v>5</v>
      </c>
      <c r="U11" s="190"/>
      <c r="V11" s="57"/>
      <c r="W11" s="57"/>
      <c r="X11" s="190"/>
      <c r="Y11" s="190"/>
      <c r="Z11" s="241">
        <v>21</v>
      </c>
      <c r="AA11" s="190"/>
      <c r="AB11" s="59">
        <f t="shared" si="15"/>
        <v>32</v>
      </c>
      <c r="AC11" s="60"/>
      <c r="AD11" s="61">
        <f t="shared" si="0"/>
        <v>0</v>
      </c>
      <c r="AE11" s="62"/>
      <c r="AF11" s="63"/>
      <c r="AG11" s="63"/>
      <c r="AH11" s="63"/>
      <c r="AI11" s="69"/>
      <c r="AJ11" s="66">
        <f t="shared" si="1"/>
        <v>0</v>
      </c>
      <c r="AK11" s="66">
        <f t="shared" si="2"/>
        <v>0</v>
      </c>
      <c r="AL11" s="66">
        <f t="shared" si="3"/>
        <v>0</v>
      </c>
      <c r="AM11" s="29">
        <f t="shared" si="4"/>
        <v>0</v>
      </c>
      <c r="AN11" s="29">
        <f t="shared" si="16"/>
        <v>0</v>
      </c>
      <c r="AO11" s="29">
        <f t="shared" si="5"/>
        <v>0</v>
      </c>
      <c r="AP11" s="29">
        <f t="shared" si="6"/>
        <v>0</v>
      </c>
      <c r="AQ11" s="29">
        <f t="shared" si="19"/>
        <v>0</v>
      </c>
      <c r="AR11" s="29">
        <f t="shared" si="7"/>
        <v>0</v>
      </c>
      <c r="AS11" s="29">
        <f t="shared" si="8"/>
        <v>0</v>
      </c>
      <c r="AT11" s="29">
        <f t="shared" si="9"/>
        <v>0</v>
      </c>
      <c r="AU11" s="29">
        <f t="shared" si="10"/>
        <v>0</v>
      </c>
      <c r="AV11" s="29">
        <f t="shared" si="11"/>
        <v>0</v>
      </c>
      <c r="AW11" s="29">
        <f t="shared" si="18"/>
        <v>0</v>
      </c>
      <c r="AX11" s="29">
        <f t="shared" si="12"/>
        <v>0</v>
      </c>
      <c r="AY11" s="30">
        <f t="shared" si="13"/>
        <v>0</v>
      </c>
      <c r="AZ11" s="30"/>
      <c r="BA11" s="30"/>
      <c r="BB11" s="30"/>
      <c r="BC11" s="22"/>
      <c r="BE11" s="22"/>
    </row>
    <row r="12" spans="1:57" ht="24" x14ac:dyDescent="0.2">
      <c r="A12" s="119">
        <v>11</v>
      </c>
      <c r="B12" s="113" t="s">
        <v>62</v>
      </c>
      <c r="C12" s="51" t="s">
        <v>58</v>
      </c>
      <c r="D12" s="51">
        <v>4</v>
      </c>
      <c r="E12" s="51" t="s">
        <v>3</v>
      </c>
      <c r="F12" s="190"/>
      <c r="G12" s="57">
        <v>4</v>
      </c>
      <c r="H12" s="190"/>
      <c r="I12" s="190"/>
      <c r="J12" s="57">
        <v>2</v>
      </c>
      <c r="K12" s="190"/>
      <c r="L12" s="53"/>
      <c r="M12" s="54">
        <f t="shared" si="14"/>
        <v>6</v>
      </c>
      <c r="N12" s="57">
        <v>30</v>
      </c>
      <c r="O12" s="190">
        <v>1</v>
      </c>
      <c r="P12" s="190">
        <v>3</v>
      </c>
      <c r="Q12" s="192"/>
      <c r="R12" s="190">
        <v>31</v>
      </c>
      <c r="S12" s="190"/>
      <c r="T12" s="190">
        <v>30</v>
      </c>
      <c r="U12" s="190"/>
      <c r="V12" s="57">
        <v>4</v>
      </c>
      <c r="W12" s="57"/>
      <c r="X12" s="190">
        <v>5</v>
      </c>
      <c r="Y12" s="190">
        <v>10</v>
      </c>
      <c r="Z12" s="241">
        <v>136</v>
      </c>
      <c r="AA12" s="190">
        <v>2</v>
      </c>
      <c r="AB12" s="59">
        <f t="shared" si="15"/>
        <v>258</v>
      </c>
      <c r="AC12" s="60"/>
      <c r="AD12" s="61">
        <f t="shared" si="0"/>
        <v>0</v>
      </c>
      <c r="AE12" s="62"/>
      <c r="AF12" s="63"/>
      <c r="AG12" s="63"/>
      <c r="AH12" s="63"/>
      <c r="AI12" s="69"/>
      <c r="AJ12" s="66">
        <f t="shared" si="1"/>
        <v>0</v>
      </c>
      <c r="AK12" s="66">
        <f t="shared" si="2"/>
        <v>0</v>
      </c>
      <c r="AL12" s="66">
        <f t="shared" si="3"/>
        <v>0</v>
      </c>
      <c r="AM12" s="29">
        <f t="shared" si="4"/>
        <v>0</v>
      </c>
      <c r="AN12" s="29">
        <f t="shared" si="16"/>
        <v>0</v>
      </c>
      <c r="AO12" s="29">
        <f t="shared" si="5"/>
        <v>0</v>
      </c>
      <c r="AP12" s="29">
        <f t="shared" si="6"/>
        <v>0</v>
      </c>
      <c r="AQ12" s="29">
        <f t="shared" si="19"/>
        <v>0</v>
      </c>
      <c r="AR12" s="29">
        <f t="shared" si="7"/>
        <v>0</v>
      </c>
      <c r="AS12" s="29">
        <f t="shared" si="8"/>
        <v>0</v>
      </c>
      <c r="AT12" s="29">
        <f t="shared" si="9"/>
        <v>0</v>
      </c>
      <c r="AU12" s="29">
        <f t="shared" si="10"/>
        <v>0</v>
      </c>
      <c r="AV12" s="29">
        <f t="shared" si="11"/>
        <v>0</v>
      </c>
      <c r="AW12" s="29">
        <f t="shared" si="18"/>
        <v>0</v>
      </c>
      <c r="AX12" s="29">
        <f t="shared" si="12"/>
        <v>0</v>
      </c>
      <c r="AY12" s="30">
        <f t="shared" si="13"/>
        <v>0</v>
      </c>
      <c r="AZ12" s="30"/>
      <c r="BA12" s="30"/>
      <c r="BB12" s="30"/>
      <c r="BC12" s="22"/>
      <c r="BE12" s="22"/>
    </row>
    <row r="13" spans="1:57" ht="24" x14ac:dyDescent="0.2">
      <c r="A13" s="119">
        <v>12</v>
      </c>
      <c r="B13" s="113" t="s">
        <v>59</v>
      </c>
      <c r="C13" s="51" t="s">
        <v>58</v>
      </c>
      <c r="D13" s="51">
        <v>4</v>
      </c>
      <c r="E13" s="51" t="s">
        <v>4</v>
      </c>
      <c r="F13" s="190"/>
      <c r="G13" s="57"/>
      <c r="H13" s="190">
        <v>6</v>
      </c>
      <c r="I13" s="190">
        <v>5</v>
      </c>
      <c r="J13" s="57">
        <v>2</v>
      </c>
      <c r="K13" s="190"/>
      <c r="L13" s="53"/>
      <c r="M13" s="54">
        <f t="shared" si="14"/>
        <v>13</v>
      </c>
      <c r="N13" s="57">
        <v>40</v>
      </c>
      <c r="O13" s="190">
        <v>1</v>
      </c>
      <c r="P13" s="190">
        <v>2</v>
      </c>
      <c r="Q13" s="192"/>
      <c r="R13" s="190">
        <v>7</v>
      </c>
      <c r="S13" s="190"/>
      <c r="T13" s="190">
        <v>30</v>
      </c>
      <c r="U13" s="190"/>
      <c r="V13" s="57"/>
      <c r="W13" s="57"/>
      <c r="X13" s="190"/>
      <c r="Y13" s="190">
        <v>10</v>
      </c>
      <c r="Z13" s="241">
        <v>46</v>
      </c>
      <c r="AA13" s="190"/>
      <c r="AB13" s="59">
        <f t="shared" si="15"/>
        <v>149</v>
      </c>
      <c r="AC13" s="60"/>
      <c r="AD13" s="61">
        <f t="shared" si="0"/>
        <v>0</v>
      </c>
      <c r="AE13" s="62"/>
      <c r="AF13" s="63"/>
      <c r="AG13" s="63"/>
      <c r="AH13" s="63"/>
      <c r="AI13" s="69"/>
      <c r="AJ13" s="66">
        <f t="shared" si="1"/>
        <v>0</v>
      </c>
      <c r="AK13" s="66">
        <f t="shared" si="2"/>
        <v>0</v>
      </c>
      <c r="AL13" s="66">
        <f t="shared" si="3"/>
        <v>0</v>
      </c>
      <c r="AM13" s="29">
        <f t="shared" si="4"/>
        <v>0</v>
      </c>
      <c r="AN13" s="29">
        <f t="shared" si="16"/>
        <v>0</v>
      </c>
      <c r="AO13" s="29">
        <f t="shared" si="5"/>
        <v>0</v>
      </c>
      <c r="AP13" s="29">
        <f t="shared" si="6"/>
        <v>0</v>
      </c>
      <c r="AQ13" s="29">
        <f t="shared" si="19"/>
        <v>0</v>
      </c>
      <c r="AR13" s="29">
        <f t="shared" si="7"/>
        <v>0</v>
      </c>
      <c r="AS13" s="29">
        <f t="shared" si="8"/>
        <v>0</v>
      </c>
      <c r="AT13" s="29">
        <f t="shared" si="9"/>
        <v>0</v>
      </c>
      <c r="AU13" s="29">
        <f t="shared" si="10"/>
        <v>0</v>
      </c>
      <c r="AV13" s="29">
        <f t="shared" si="11"/>
        <v>0</v>
      </c>
      <c r="AW13" s="29">
        <f t="shared" si="18"/>
        <v>0</v>
      </c>
      <c r="AX13" s="29">
        <f t="shared" si="12"/>
        <v>0</v>
      </c>
      <c r="AY13" s="30">
        <f t="shared" si="13"/>
        <v>0</v>
      </c>
      <c r="AZ13" s="30"/>
      <c r="BA13" s="30"/>
      <c r="BB13" s="30"/>
      <c r="BC13" s="22"/>
      <c r="BE13" s="22"/>
    </row>
    <row r="14" spans="1:57" ht="24" x14ac:dyDescent="0.2">
      <c r="A14" s="119">
        <v>13</v>
      </c>
      <c r="B14" s="113" t="s">
        <v>60</v>
      </c>
      <c r="C14" s="51" t="s">
        <v>61</v>
      </c>
      <c r="D14" s="51">
        <v>4</v>
      </c>
      <c r="E14" s="51" t="s">
        <v>3</v>
      </c>
      <c r="F14" s="190">
        <v>6</v>
      </c>
      <c r="G14" s="57"/>
      <c r="H14" s="190">
        <v>6</v>
      </c>
      <c r="I14" s="190">
        <v>5</v>
      </c>
      <c r="J14" s="57">
        <v>2</v>
      </c>
      <c r="K14" s="190"/>
      <c r="L14" s="53"/>
      <c r="M14" s="54">
        <f t="shared" si="14"/>
        <v>19</v>
      </c>
      <c r="N14" s="57">
        <v>30</v>
      </c>
      <c r="O14" s="190"/>
      <c r="P14" s="190"/>
      <c r="Q14" s="192"/>
      <c r="R14" s="190">
        <v>11</v>
      </c>
      <c r="S14" s="190"/>
      <c r="T14" s="190">
        <v>20</v>
      </c>
      <c r="U14" s="190"/>
      <c r="V14" s="57"/>
      <c r="W14" s="57"/>
      <c r="X14" s="190"/>
      <c r="Y14" s="190">
        <v>10</v>
      </c>
      <c r="Z14" s="241">
        <v>38</v>
      </c>
      <c r="AA14" s="190">
        <v>3</v>
      </c>
      <c r="AB14" s="59">
        <f t="shared" si="15"/>
        <v>131</v>
      </c>
      <c r="AC14" s="60"/>
      <c r="AD14" s="61">
        <f t="shared" si="0"/>
        <v>0</v>
      </c>
      <c r="AE14" s="62"/>
      <c r="AF14" s="63"/>
      <c r="AG14" s="63"/>
      <c r="AH14" s="63"/>
      <c r="AI14" s="69"/>
      <c r="AJ14" s="66">
        <f t="shared" si="1"/>
        <v>0</v>
      </c>
      <c r="AK14" s="66">
        <f t="shared" si="2"/>
        <v>0</v>
      </c>
      <c r="AL14" s="66">
        <f t="shared" si="3"/>
        <v>0</v>
      </c>
      <c r="AM14" s="29">
        <f t="shared" si="4"/>
        <v>0</v>
      </c>
      <c r="AN14" s="29">
        <f t="shared" si="16"/>
        <v>0</v>
      </c>
      <c r="AO14" s="29">
        <f t="shared" si="5"/>
        <v>0</v>
      </c>
      <c r="AP14" s="29">
        <f t="shared" si="6"/>
        <v>0</v>
      </c>
      <c r="AQ14" s="29">
        <f t="shared" si="19"/>
        <v>0</v>
      </c>
      <c r="AR14" s="29">
        <f t="shared" si="7"/>
        <v>0</v>
      </c>
      <c r="AS14" s="29">
        <f t="shared" si="8"/>
        <v>0</v>
      </c>
      <c r="AT14" s="29">
        <f t="shared" si="9"/>
        <v>0</v>
      </c>
      <c r="AU14" s="29">
        <f t="shared" si="10"/>
        <v>0</v>
      </c>
      <c r="AV14" s="29">
        <f t="shared" si="11"/>
        <v>0</v>
      </c>
      <c r="AW14" s="29">
        <f t="shared" si="18"/>
        <v>0</v>
      </c>
      <c r="AX14" s="29">
        <f t="shared" si="12"/>
        <v>0</v>
      </c>
      <c r="AY14" s="30">
        <f t="shared" si="13"/>
        <v>0</v>
      </c>
      <c r="AZ14" s="30"/>
      <c r="BA14" s="30"/>
      <c r="BB14" s="30"/>
      <c r="BC14" s="22"/>
      <c r="BE14" s="22"/>
    </row>
    <row r="15" spans="1:57" ht="24" x14ac:dyDescent="0.2">
      <c r="A15" s="119">
        <v>14</v>
      </c>
      <c r="B15" s="113" t="s">
        <v>221</v>
      </c>
      <c r="C15" s="51" t="s">
        <v>64</v>
      </c>
      <c r="D15" s="51">
        <v>4</v>
      </c>
      <c r="E15" s="51" t="s">
        <v>3</v>
      </c>
      <c r="F15" s="190"/>
      <c r="G15" s="57">
        <v>4</v>
      </c>
      <c r="H15" s="190">
        <v>6</v>
      </c>
      <c r="I15" s="190"/>
      <c r="J15" s="57">
        <v>1</v>
      </c>
      <c r="K15" s="190"/>
      <c r="L15" s="53"/>
      <c r="M15" s="54">
        <f t="shared" si="14"/>
        <v>11</v>
      </c>
      <c r="N15" s="57"/>
      <c r="O15" s="190"/>
      <c r="P15" s="190"/>
      <c r="Q15" s="192"/>
      <c r="R15" s="190">
        <v>19</v>
      </c>
      <c r="S15" s="190"/>
      <c r="T15" s="190">
        <v>100</v>
      </c>
      <c r="U15" s="190"/>
      <c r="V15" s="57"/>
      <c r="W15" s="57"/>
      <c r="X15" s="190"/>
      <c r="Y15" s="190"/>
      <c r="Z15" s="241">
        <v>47</v>
      </c>
      <c r="AA15" s="190"/>
      <c r="AB15" s="59">
        <f t="shared" si="15"/>
        <v>177</v>
      </c>
      <c r="AC15" s="60"/>
      <c r="AD15" s="61">
        <f t="shared" si="0"/>
        <v>0</v>
      </c>
      <c r="AE15" s="62"/>
      <c r="AF15" s="63"/>
      <c r="AG15" s="63"/>
      <c r="AH15" s="63"/>
      <c r="AI15" s="69"/>
      <c r="AJ15" s="66">
        <f t="shared" si="1"/>
        <v>0</v>
      </c>
      <c r="AK15" s="66">
        <f t="shared" si="2"/>
        <v>0</v>
      </c>
      <c r="AL15" s="66">
        <f t="shared" si="3"/>
        <v>0</v>
      </c>
      <c r="AM15" s="29">
        <f t="shared" si="4"/>
        <v>0</v>
      </c>
      <c r="AN15" s="29">
        <f t="shared" si="16"/>
        <v>0</v>
      </c>
      <c r="AO15" s="29">
        <f t="shared" si="5"/>
        <v>0</v>
      </c>
      <c r="AP15" s="29">
        <f t="shared" si="6"/>
        <v>0</v>
      </c>
      <c r="AQ15" s="29">
        <f t="shared" si="19"/>
        <v>0</v>
      </c>
      <c r="AR15" s="29">
        <f t="shared" si="7"/>
        <v>0</v>
      </c>
      <c r="AS15" s="29">
        <f t="shared" si="8"/>
        <v>0</v>
      </c>
      <c r="AT15" s="29">
        <f t="shared" si="9"/>
        <v>0</v>
      </c>
      <c r="AU15" s="29">
        <f t="shared" si="10"/>
        <v>0</v>
      </c>
      <c r="AV15" s="29">
        <f t="shared" si="11"/>
        <v>0</v>
      </c>
      <c r="AW15" s="29">
        <f t="shared" si="18"/>
        <v>0</v>
      </c>
      <c r="AX15" s="29">
        <f t="shared" si="12"/>
        <v>0</v>
      </c>
      <c r="AY15" s="30">
        <f t="shared" si="13"/>
        <v>0</v>
      </c>
      <c r="AZ15" s="30"/>
      <c r="BA15" s="30"/>
      <c r="BB15" s="30"/>
      <c r="BC15" s="22"/>
      <c r="BE15" s="22"/>
    </row>
    <row r="16" spans="1:57" ht="24" x14ac:dyDescent="0.2">
      <c r="A16" s="119">
        <v>15</v>
      </c>
      <c r="B16" s="113" t="s">
        <v>103</v>
      </c>
      <c r="C16" s="51" t="s">
        <v>64</v>
      </c>
      <c r="D16" s="51">
        <v>4</v>
      </c>
      <c r="E16" s="51" t="s">
        <v>3</v>
      </c>
      <c r="F16" s="190">
        <v>4</v>
      </c>
      <c r="G16" s="57"/>
      <c r="H16" s="190">
        <v>4</v>
      </c>
      <c r="I16" s="190"/>
      <c r="J16" s="57"/>
      <c r="K16" s="190"/>
      <c r="L16" s="53"/>
      <c r="M16" s="54">
        <f t="shared" si="14"/>
        <v>8</v>
      </c>
      <c r="N16" s="57"/>
      <c r="O16" s="190"/>
      <c r="P16" s="190"/>
      <c r="Q16" s="192"/>
      <c r="R16" s="190">
        <v>6</v>
      </c>
      <c r="S16" s="190"/>
      <c r="T16" s="190">
        <v>50</v>
      </c>
      <c r="U16" s="190"/>
      <c r="V16" s="57">
        <v>5</v>
      </c>
      <c r="W16" s="57"/>
      <c r="X16" s="190">
        <v>5</v>
      </c>
      <c r="Y16" s="190"/>
      <c r="Z16" s="241">
        <v>49</v>
      </c>
      <c r="AA16" s="190">
        <v>3</v>
      </c>
      <c r="AB16" s="59">
        <f t="shared" si="15"/>
        <v>126</v>
      </c>
      <c r="AC16" s="60"/>
      <c r="AD16" s="61">
        <f t="shared" si="0"/>
        <v>0</v>
      </c>
      <c r="AE16" s="62"/>
      <c r="AF16" s="63"/>
      <c r="AG16" s="63"/>
      <c r="AH16" s="63"/>
      <c r="AI16" s="69"/>
      <c r="AJ16" s="66">
        <f t="shared" si="1"/>
        <v>0</v>
      </c>
      <c r="AK16" s="66">
        <f t="shared" si="2"/>
        <v>0</v>
      </c>
      <c r="AL16" s="66">
        <f t="shared" si="3"/>
        <v>0</v>
      </c>
      <c r="AM16" s="29">
        <f t="shared" si="4"/>
        <v>0</v>
      </c>
      <c r="AN16" s="29">
        <f t="shared" si="16"/>
        <v>0</v>
      </c>
      <c r="AO16" s="29">
        <f t="shared" si="5"/>
        <v>0</v>
      </c>
      <c r="AP16" s="29">
        <f t="shared" si="6"/>
        <v>0</v>
      </c>
      <c r="AQ16" s="29">
        <f t="shared" si="19"/>
        <v>0</v>
      </c>
      <c r="AR16" s="29">
        <f t="shared" si="7"/>
        <v>0</v>
      </c>
      <c r="AS16" s="29">
        <f t="shared" si="8"/>
        <v>0</v>
      </c>
      <c r="AT16" s="29">
        <f t="shared" si="9"/>
        <v>0</v>
      </c>
      <c r="AU16" s="29">
        <f t="shared" si="10"/>
        <v>0</v>
      </c>
      <c r="AV16" s="29">
        <f t="shared" si="11"/>
        <v>0</v>
      </c>
      <c r="AW16" s="29">
        <f t="shared" si="18"/>
        <v>0</v>
      </c>
      <c r="AX16" s="29">
        <f t="shared" si="12"/>
        <v>0</v>
      </c>
      <c r="AY16" s="30">
        <f t="shared" si="13"/>
        <v>0</v>
      </c>
      <c r="AZ16" s="30"/>
      <c r="BA16" s="30"/>
      <c r="BB16" s="30"/>
      <c r="BC16" s="22"/>
      <c r="BE16" s="22"/>
    </row>
    <row r="17" spans="1:58" ht="24" x14ac:dyDescent="0.2">
      <c r="A17" s="119">
        <v>16</v>
      </c>
      <c r="B17" s="113" t="s">
        <v>63</v>
      </c>
      <c r="C17" s="51" t="s">
        <v>58</v>
      </c>
      <c r="D17" s="51">
        <v>4</v>
      </c>
      <c r="E17" s="51" t="s">
        <v>3</v>
      </c>
      <c r="F17" s="190">
        <v>2</v>
      </c>
      <c r="G17" s="57">
        <v>4</v>
      </c>
      <c r="H17" s="190">
        <v>15</v>
      </c>
      <c r="I17" s="190"/>
      <c r="J17" s="57">
        <v>2</v>
      </c>
      <c r="K17" s="190">
        <v>10</v>
      </c>
      <c r="L17" s="53"/>
      <c r="M17" s="54">
        <f t="shared" si="14"/>
        <v>33</v>
      </c>
      <c r="N17" s="57"/>
      <c r="O17" s="190"/>
      <c r="P17" s="190"/>
      <c r="Q17" s="192">
        <v>1</v>
      </c>
      <c r="R17" s="190">
        <v>33</v>
      </c>
      <c r="S17" s="190"/>
      <c r="T17" s="190">
        <v>150</v>
      </c>
      <c r="U17" s="190"/>
      <c r="V17" s="57"/>
      <c r="W17" s="57"/>
      <c r="X17" s="190"/>
      <c r="Y17" s="190">
        <v>10</v>
      </c>
      <c r="Z17" s="241">
        <v>174</v>
      </c>
      <c r="AA17" s="190">
        <v>5</v>
      </c>
      <c r="AB17" s="59">
        <f t="shared" si="15"/>
        <v>406</v>
      </c>
      <c r="AC17" s="60"/>
      <c r="AD17" s="61">
        <f t="shared" si="0"/>
        <v>0</v>
      </c>
      <c r="AE17" s="62"/>
      <c r="AF17" s="63"/>
      <c r="AG17" s="63"/>
      <c r="AH17" s="63"/>
      <c r="AI17" s="69"/>
      <c r="AJ17" s="66">
        <f t="shared" si="1"/>
        <v>0</v>
      </c>
      <c r="AK17" s="66">
        <f t="shared" si="2"/>
        <v>0</v>
      </c>
      <c r="AL17" s="66">
        <f t="shared" si="3"/>
        <v>0</v>
      </c>
      <c r="AM17" s="29">
        <f t="shared" si="4"/>
        <v>0</v>
      </c>
      <c r="AN17" s="29">
        <f t="shared" si="16"/>
        <v>0</v>
      </c>
      <c r="AO17" s="29">
        <f t="shared" si="5"/>
        <v>0</v>
      </c>
      <c r="AP17" s="29">
        <f t="shared" si="6"/>
        <v>0</v>
      </c>
      <c r="AQ17" s="29">
        <f t="shared" si="19"/>
        <v>0</v>
      </c>
      <c r="AR17" s="29">
        <f t="shared" si="7"/>
        <v>0</v>
      </c>
      <c r="AS17" s="29">
        <f t="shared" si="8"/>
        <v>0</v>
      </c>
      <c r="AT17" s="29">
        <f t="shared" si="9"/>
        <v>0</v>
      </c>
      <c r="AU17" s="29">
        <f t="shared" si="10"/>
        <v>0</v>
      </c>
      <c r="AV17" s="29">
        <f t="shared" si="11"/>
        <v>0</v>
      </c>
      <c r="AW17" s="29">
        <f t="shared" si="18"/>
        <v>0</v>
      </c>
      <c r="AX17" s="29">
        <f t="shared" si="12"/>
        <v>0</v>
      </c>
      <c r="AY17" s="30">
        <f t="shared" si="13"/>
        <v>0</v>
      </c>
      <c r="AZ17" s="30"/>
      <c r="BA17" s="30"/>
      <c r="BB17" s="30"/>
      <c r="BC17" s="22"/>
      <c r="BE17" s="22"/>
    </row>
    <row r="18" spans="1:58" ht="24" x14ac:dyDescent="0.2">
      <c r="A18" s="119">
        <v>17</v>
      </c>
      <c r="B18" s="113" t="s">
        <v>222</v>
      </c>
      <c r="C18" s="51" t="s">
        <v>74</v>
      </c>
      <c r="D18" s="51">
        <v>4</v>
      </c>
      <c r="E18" s="51" t="s">
        <v>10</v>
      </c>
      <c r="F18" s="190"/>
      <c r="G18" s="57"/>
      <c r="H18" s="190"/>
      <c r="I18" s="190"/>
      <c r="J18" s="57"/>
      <c r="K18" s="190"/>
      <c r="L18" s="53"/>
      <c r="M18" s="54">
        <f t="shared" si="14"/>
        <v>0</v>
      </c>
      <c r="N18" s="57"/>
      <c r="O18" s="190">
        <v>2</v>
      </c>
      <c r="P18" s="190"/>
      <c r="Q18" s="192">
        <v>2</v>
      </c>
      <c r="R18" s="190"/>
      <c r="S18" s="190">
        <v>4</v>
      </c>
      <c r="T18" s="190">
        <v>100</v>
      </c>
      <c r="U18" s="190"/>
      <c r="V18" s="57"/>
      <c r="W18" s="57">
        <v>10</v>
      </c>
      <c r="X18" s="190">
        <v>14</v>
      </c>
      <c r="Y18" s="190"/>
      <c r="Z18" s="241">
        <v>35</v>
      </c>
      <c r="AA18" s="190"/>
      <c r="AB18" s="59">
        <f t="shared" si="15"/>
        <v>167</v>
      </c>
      <c r="AC18" s="60"/>
      <c r="AD18" s="61">
        <f t="shared" si="0"/>
        <v>0</v>
      </c>
      <c r="AE18" s="62"/>
      <c r="AF18" s="63"/>
      <c r="AG18" s="63"/>
      <c r="AH18" s="63"/>
      <c r="AI18" s="69"/>
      <c r="AJ18" s="66">
        <f t="shared" si="1"/>
        <v>0</v>
      </c>
      <c r="AK18" s="66">
        <f t="shared" si="2"/>
        <v>0</v>
      </c>
      <c r="AL18" s="66">
        <f t="shared" si="3"/>
        <v>0</v>
      </c>
      <c r="AM18" s="29">
        <f t="shared" si="4"/>
        <v>0</v>
      </c>
      <c r="AN18" s="29">
        <f t="shared" si="16"/>
        <v>0</v>
      </c>
      <c r="AO18" s="29">
        <f t="shared" si="5"/>
        <v>0</v>
      </c>
      <c r="AP18" s="29">
        <f t="shared" si="6"/>
        <v>0</v>
      </c>
      <c r="AQ18" s="29">
        <f t="shared" si="19"/>
        <v>0</v>
      </c>
      <c r="AR18" s="29">
        <f t="shared" si="7"/>
        <v>0</v>
      </c>
      <c r="AS18" s="29">
        <f t="shared" si="8"/>
        <v>0</v>
      </c>
      <c r="AT18" s="29">
        <f t="shared" si="9"/>
        <v>0</v>
      </c>
      <c r="AU18" s="29">
        <f t="shared" si="10"/>
        <v>0</v>
      </c>
      <c r="AV18" s="29">
        <f t="shared" si="11"/>
        <v>0</v>
      </c>
      <c r="AW18" s="29">
        <f t="shared" si="18"/>
        <v>0</v>
      </c>
      <c r="AX18" s="29">
        <f t="shared" si="12"/>
        <v>0</v>
      </c>
      <c r="AY18" s="30">
        <f t="shared" si="13"/>
        <v>0</v>
      </c>
      <c r="AZ18" s="30"/>
      <c r="BA18" s="30"/>
      <c r="BB18" s="30"/>
      <c r="BC18" s="22"/>
      <c r="BE18" s="22"/>
    </row>
    <row r="19" spans="1:58" ht="24" x14ac:dyDescent="0.2">
      <c r="A19" s="119">
        <v>18</v>
      </c>
      <c r="B19" s="113" t="s">
        <v>41</v>
      </c>
      <c r="C19" s="51" t="s">
        <v>42</v>
      </c>
      <c r="D19" s="51">
        <v>4</v>
      </c>
      <c r="E19" s="51" t="s">
        <v>9</v>
      </c>
      <c r="F19" s="190"/>
      <c r="G19" s="57"/>
      <c r="H19" s="190"/>
      <c r="I19" s="190"/>
      <c r="J19" s="57"/>
      <c r="K19" s="190"/>
      <c r="L19" s="53"/>
      <c r="M19" s="54">
        <f t="shared" si="14"/>
        <v>0</v>
      </c>
      <c r="N19" s="57"/>
      <c r="O19" s="190"/>
      <c r="P19" s="190"/>
      <c r="Q19" s="192"/>
      <c r="R19" s="190">
        <v>4</v>
      </c>
      <c r="S19" s="190"/>
      <c r="T19" s="190"/>
      <c r="U19" s="190"/>
      <c r="V19" s="57">
        <v>2</v>
      </c>
      <c r="W19" s="57"/>
      <c r="X19" s="190">
        <v>2</v>
      </c>
      <c r="Y19" s="190"/>
      <c r="Z19" s="241">
        <v>13</v>
      </c>
      <c r="AA19" s="190"/>
      <c r="AB19" s="59">
        <f t="shared" si="15"/>
        <v>21</v>
      </c>
      <c r="AC19" s="60"/>
      <c r="AD19" s="61">
        <f t="shared" si="0"/>
        <v>0</v>
      </c>
      <c r="AE19" s="62"/>
      <c r="AF19" s="63"/>
      <c r="AG19" s="63"/>
      <c r="AH19" s="63"/>
      <c r="AI19" s="69"/>
      <c r="AJ19" s="66">
        <f t="shared" si="1"/>
        <v>0</v>
      </c>
      <c r="AK19" s="66">
        <f t="shared" si="2"/>
        <v>0</v>
      </c>
      <c r="AL19" s="66">
        <f t="shared" si="3"/>
        <v>0</v>
      </c>
      <c r="AM19" s="29">
        <f t="shared" si="4"/>
        <v>0</v>
      </c>
      <c r="AN19" s="29">
        <f t="shared" si="16"/>
        <v>0</v>
      </c>
      <c r="AO19" s="29">
        <f t="shared" si="5"/>
        <v>0</v>
      </c>
      <c r="AP19" s="29">
        <f t="shared" si="6"/>
        <v>0</v>
      </c>
      <c r="AQ19" s="29">
        <f t="shared" si="19"/>
        <v>0</v>
      </c>
      <c r="AR19" s="29">
        <f t="shared" si="7"/>
        <v>0</v>
      </c>
      <c r="AS19" s="29">
        <f t="shared" si="8"/>
        <v>0</v>
      </c>
      <c r="AT19" s="29">
        <f t="shared" si="9"/>
        <v>0</v>
      </c>
      <c r="AU19" s="29">
        <f t="shared" si="10"/>
        <v>0</v>
      </c>
      <c r="AV19" s="29">
        <f t="shared" si="11"/>
        <v>0</v>
      </c>
      <c r="AW19" s="29">
        <f t="shared" si="18"/>
        <v>0</v>
      </c>
      <c r="AX19" s="29">
        <f t="shared" si="12"/>
        <v>0</v>
      </c>
      <c r="AY19" s="30">
        <f t="shared" si="13"/>
        <v>0</v>
      </c>
      <c r="AZ19" s="30"/>
      <c r="BA19" s="30"/>
      <c r="BB19" s="30"/>
      <c r="BC19" s="22"/>
      <c r="BE19" s="22"/>
    </row>
    <row r="20" spans="1:58" x14ac:dyDescent="0.2">
      <c r="A20" s="119">
        <v>19</v>
      </c>
      <c r="B20" s="113" t="s">
        <v>90</v>
      </c>
      <c r="C20" s="51" t="s">
        <v>74</v>
      </c>
      <c r="D20" s="51">
        <v>4</v>
      </c>
      <c r="E20" s="51" t="s">
        <v>4</v>
      </c>
      <c r="F20" s="190"/>
      <c r="G20" s="57"/>
      <c r="H20" s="190"/>
      <c r="I20" s="190"/>
      <c r="J20" s="57">
        <v>1</v>
      </c>
      <c r="K20" s="190">
        <v>10</v>
      </c>
      <c r="L20" s="53"/>
      <c r="M20" s="54">
        <f t="shared" si="14"/>
        <v>11</v>
      </c>
      <c r="N20" s="57"/>
      <c r="O20" s="190"/>
      <c r="P20" s="190"/>
      <c r="Q20" s="192"/>
      <c r="R20" s="190">
        <v>3</v>
      </c>
      <c r="S20" s="190"/>
      <c r="T20" s="190">
        <v>100</v>
      </c>
      <c r="U20" s="190"/>
      <c r="V20" s="57">
        <v>4</v>
      </c>
      <c r="W20" s="57"/>
      <c r="X20" s="190">
        <v>5</v>
      </c>
      <c r="Y20" s="190"/>
      <c r="Z20" s="241">
        <v>24</v>
      </c>
      <c r="AA20" s="190"/>
      <c r="AB20" s="59">
        <f t="shared" si="15"/>
        <v>147</v>
      </c>
      <c r="AC20" s="60"/>
      <c r="AD20" s="61">
        <f t="shared" si="0"/>
        <v>0</v>
      </c>
      <c r="AE20" s="62"/>
      <c r="AF20" s="63"/>
      <c r="AG20" s="63"/>
      <c r="AH20" s="63"/>
      <c r="AI20" s="69"/>
      <c r="AJ20" s="66">
        <f t="shared" si="1"/>
        <v>0</v>
      </c>
      <c r="AK20" s="66">
        <f t="shared" si="2"/>
        <v>0</v>
      </c>
      <c r="AL20" s="66">
        <f t="shared" si="3"/>
        <v>0</v>
      </c>
      <c r="AM20" s="29">
        <f t="shared" si="4"/>
        <v>0</v>
      </c>
      <c r="AN20" s="29">
        <f t="shared" si="16"/>
        <v>0</v>
      </c>
      <c r="AO20" s="29">
        <f t="shared" si="5"/>
        <v>0</v>
      </c>
      <c r="AP20" s="29">
        <f t="shared" si="6"/>
        <v>0</v>
      </c>
      <c r="AQ20" s="29">
        <f t="shared" si="19"/>
        <v>0</v>
      </c>
      <c r="AR20" s="29">
        <f t="shared" si="7"/>
        <v>0</v>
      </c>
      <c r="AS20" s="29">
        <f t="shared" si="8"/>
        <v>0</v>
      </c>
      <c r="AT20" s="29">
        <f t="shared" si="9"/>
        <v>0</v>
      </c>
      <c r="AU20" s="29">
        <f t="shared" si="10"/>
        <v>0</v>
      </c>
      <c r="AV20" s="29">
        <f t="shared" si="11"/>
        <v>0</v>
      </c>
      <c r="AW20" s="29">
        <f t="shared" si="18"/>
        <v>0</v>
      </c>
      <c r="AX20" s="29">
        <f t="shared" si="12"/>
        <v>0</v>
      </c>
      <c r="AY20" s="30">
        <f t="shared" si="13"/>
        <v>0</v>
      </c>
      <c r="AZ20" s="30"/>
      <c r="BA20" s="30"/>
      <c r="BB20" s="30"/>
      <c r="BC20" s="22"/>
      <c r="BE20" s="22"/>
    </row>
    <row r="21" spans="1:58" x14ac:dyDescent="0.2">
      <c r="A21" s="119">
        <v>20</v>
      </c>
      <c r="B21" s="113" t="s">
        <v>89</v>
      </c>
      <c r="C21" s="51" t="s">
        <v>73</v>
      </c>
      <c r="D21" s="51">
        <v>4</v>
      </c>
      <c r="E21" s="51" t="s">
        <v>14</v>
      </c>
      <c r="F21" s="190"/>
      <c r="G21" s="57">
        <v>1</v>
      </c>
      <c r="H21" s="190">
        <v>4</v>
      </c>
      <c r="I21" s="190"/>
      <c r="J21" s="57"/>
      <c r="K21" s="190"/>
      <c r="L21" s="53"/>
      <c r="M21" s="54">
        <f t="shared" si="14"/>
        <v>5</v>
      </c>
      <c r="N21" s="57"/>
      <c r="O21" s="190"/>
      <c r="P21" s="190"/>
      <c r="Q21" s="192"/>
      <c r="R21" s="190">
        <v>2</v>
      </c>
      <c r="S21" s="190">
        <v>2</v>
      </c>
      <c r="T21" s="190"/>
      <c r="U21" s="190"/>
      <c r="V21" s="57"/>
      <c r="W21" s="57"/>
      <c r="X21" s="190"/>
      <c r="Y21" s="190"/>
      <c r="Z21" s="241">
        <v>9</v>
      </c>
      <c r="AA21" s="190">
        <v>2</v>
      </c>
      <c r="AB21" s="59">
        <f t="shared" si="15"/>
        <v>20</v>
      </c>
      <c r="AC21" s="60"/>
      <c r="AD21" s="61">
        <f t="shared" si="0"/>
        <v>0</v>
      </c>
      <c r="AE21" s="62"/>
      <c r="AF21" s="63"/>
      <c r="AG21" s="63"/>
      <c r="AH21" s="63"/>
      <c r="AI21" s="69"/>
      <c r="AJ21" s="66">
        <f t="shared" si="1"/>
        <v>0</v>
      </c>
      <c r="AK21" s="66">
        <f t="shared" si="2"/>
        <v>0</v>
      </c>
      <c r="AL21" s="66">
        <f t="shared" si="3"/>
        <v>0</v>
      </c>
      <c r="AM21" s="29">
        <f t="shared" si="4"/>
        <v>0</v>
      </c>
      <c r="AN21" s="29">
        <f t="shared" si="16"/>
        <v>0</v>
      </c>
      <c r="AO21" s="29">
        <f t="shared" si="5"/>
        <v>0</v>
      </c>
      <c r="AP21" s="29">
        <f t="shared" si="6"/>
        <v>0</v>
      </c>
      <c r="AQ21" s="29">
        <f t="shared" si="19"/>
        <v>0</v>
      </c>
      <c r="AR21" s="29">
        <f t="shared" si="7"/>
        <v>0</v>
      </c>
      <c r="AS21" s="29">
        <f t="shared" si="8"/>
        <v>0</v>
      </c>
      <c r="AT21" s="29">
        <f t="shared" si="9"/>
        <v>0</v>
      </c>
      <c r="AU21" s="29">
        <f t="shared" si="10"/>
        <v>0</v>
      </c>
      <c r="AV21" s="29">
        <f t="shared" si="11"/>
        <v>0</v>
      </c>
      <c r="AW21" s="29">
        <f t="shared" si="18"/>
        <v>0</v>
      </c>
      <c r="AX21" s="29">
        <f t="shared" si="12"/>
        <v>0</v>
      </c>
      <c r="AY21" s="30">
        <f t="shared" si="13"/>
        <v>0</v>
      </c>
      <c r="AZ21" s="30"/>
      <c r="BA21" s="30"/>
      <c r="BB21" s="30"/>
      <c r="BC21" s="22"/>
      <c r="BE21" s="22"/>
    </row>
    <row r="22" spans="1:58" ht="24" x14ac:dyDescent="0.2">
      <c r="A22" s="119">
        <v>21</v>
      </c>
      <c r="B22" s="113" t="s">
        <v>91</v>
      </c>
      <c r="C22" s="51" t="s">
        <v>75</v>
      </c>
      <c r="D22" s="51">
        <v>4</v>
      </c>
      <c r="E22" s="51" t="s">
        <v>14</v>
      </c>
      <c r="F22" s="190"/>
      <c r="G22" s="57">
        <v>1</v>
      </c>
      <c r="H22" s="190">
        <v>4</v>
      </c>
      <c r="I22" s="190"/>
      <c r="J22" s="57"/>
      <c r="K22" s="190"/>
      <c r="L22" s="53"/>
      <c r="M22" s="54">
        <f t="shared" si="14"/>
        <v>5</v>
      </c>
      <c r="N22" s="57"/>
      <c r="O22" s="190"/>
      <c r="P22" s="190"/>
      <c r="Q22" s="192"/>
      <c r="R22" s="190">
        <v>3</v>
      </c>
      <c r="S22" s="190"/>
      <c r="T22" s="190"/>
      <c r="U22" s="190"/>
      <c r="V22" s="57">
        <v>3</v>
      </c>
      <c r="W22" s="57"/>
      <c r="X22" s="190">
        <v>3</v>
      </c>
      <c r="Y22" s="190"/>
      <c r="Z22" s="241">
        <v>15</v>
      </c>
      <c r="AA22" s="190"/>
      <c r="AB22" s="59">
        <f t="shared" si="15"/>
        <v>29</v>
      </c>
      <c r="AC22" s="60"/>
      <c r="AD22" s="61">
        <f t="shared" si="0"/>
        <v>0</v>
      </c>
      <c r="AE22" s="62"/>
      <c r="AF22" s="63"/>
      <c r="AG22" s="63"/>
      <c r="AH22" s="63"/>
      <c r="AI22" s="69"/>
      <c r="AJ22" s="66">
        <f t="shared" si="1"/>
        <v>0</v>
      </c>
      <c r="AK22" s="66">
        <f t="shared" si="2"/>
        <v>0</v>
      </c>
      <c r="AL22" s="66">
        <f t="shared" si="3"/>
        <v>0</v>
      </c>
      <c r="AM22" s="29">
        <f t="shared" si="4"/>
        <v>0</v>
      </c>
      <c r="AN22" s="29">
        <f t="shared" si="16"/>
        <v>0</v>
      </c>
      <c r="AO22" s="29">
        <f t="shared" si="5"/>
        <v>0</v>
      </c>
      <c r="AP22" s="29">
        <f t="shared" si="6"/>
        <v>0</v>
      </c>
      <c r="AQ22" s="29">
        <f t="shared" si="19"/>
        <v>0</v>
      </c>
      <c r="AR22" s="29">
        <f t="shared" si="7"/>
        <v>0</v>
      </c>
      <c r="AS22" s="29">
        <f t="shared" si="8"/>
        <v>0</v>
      </c>
      <c r="AT22" s="29">
        <f t="shared" si="9"/>
        <v>0</v>
      </c>
      <c r="AU22" s="29">
        <f t="shared" si="10"/>
        <v>0</v>
      </c>
      <c r="AV22" s="29">
        <f t="shared" si="11"/>
        <v>0</v>
      </c>
      <c r="AW22" s="29">
        <f t="shared" si="18"/>
        <v>0</v>
      </c>
      <c r="AX22" s="29">
        <f t="shared" si="12"/>
        <v>0</v>
      </c>
      <c r="AY22" s="30">
        <f t="shared" si="13"/>
        <v>0</v>
      </c>
      <c r="AZ22" s="30"/>
      <c r="BA22" s="30"/>
      <c r="BB22" s="30"/>
      <c r="BC22" s="22"/>
      <c r="BE22" s="22"/>
    </row>
    <row r="23" spans="1:58" ht="24" x14ac:dyDescent="0.2">
      <c r="A23" s="119">
        <v>22</v>
      </c>
      <c r="B23" s="113" t="s">
        <v>117</v>
      </c>
      <c r="C23" s="51" t="s">
        <v>72</v>
      </c>
      <c r="D23" s="51">
        <v>4</v>
      </c>
      <c r="E23" s="51" t="s">
        <v>4</v>
      </c>
      <c r="F23" s="190"/>
      <c r="G23" s="57">
        <v>2</v>
      </c>
      <c r="H23" s="190">
        <v>4</v>
      </c>
      <c r="I23" s="190"/>
      <c r="J23" s="57"/>
      <c r="K23" s="190">
        <v>10</v>
      </c>
      <c r="L23" s="53"/>
      <c r="M23" s="54">
        <f t="shared" si="14"/>
        <v>16</v>
      </c>
      <c r="N23" s="57"/>
      <c r="O23" s="190"/>
      <c r="P23" s="190"/>
      <c r="Q23" s="192"/>
      <c r="R23" s="190">
        <v>5</v>
      </c>
      <c r="S23" s="190"/>
      <c r="T23" s="190">
        <v>20</v>
      </c>
      <c r="U23" s="190"/>
      <c r="V23" s="57"/>
      <c r="W23" s="57"/>
      <c r="X23" s="190"/>
      <c r="Y23" s="190"/>
      <c r="Z23" s="241">
        <v>33</v>
      </c>
      <c r="AA23" s="190"/>
      <c r="AB23" s="59">
        <f t="shared" si="15"/>
        <v>74</v>
      </c>
      <c r="AC23" s="60"/>
      <c r="AD23" s="61">
        <f t="shared" si="0"/>
        <v>0</v>
      </c>
      <c r="AE23" s="62"/>
      <c r="AF23" s="63"/>
      <c r="AG23" s="63"/>
      <c r="AH23" s="63"/>
      <c r="AI23" s="69"/>
      <c r="AJ23" s="66">
        <f t="shared" si="1"/>
        <v>0</v>
      </c>
      <c r="AK23" s="66">
        <f t="shared" si="2"/>
        <v>0</v>
      </c>
      <c r="AL23" s="66">
        <f t="shared" si="3"/>
        <v>0</v>
      </c>
      <c r="AM23" s="29">
        <f t="shared" si="4"/>
        <v>0</v>
      </c>
      <c r="AN23" s="29">
        <f t="shared" si="16"/>
        <v>0</v>
      </c>
      <c r="AO23" s="29">
        <f t="shared" si="5"/>
        <v>0</v>
      </c>
      <c r="AP23" s="29">
        <f t="shared" si="6"/>
        <v>0</v>
      </c>
      <c r="AQ23" s="29">
        <f t="shared" si="19"/>
        <v>0</v>
      </c>
      <c r="AR23" s="29">
        <f t="shared" si="7"/>
        <v>0</v>
      </c>
      <c r="AS23" s="29">
        <f t="shared" si="8"/>
        <v>0</v>
      </c>
      <c r="AT23" s="29">
        <f t="shared" si="9"/>
        <v>0</v>
      </c>
      <c r="AU23" s="29">
        <f t="shared" si="10"/>
        <v>0</v>
      </c>
      <c r="AV23" s="29">
        <f t="shared" si="11"/>
        <v>0</v>
      </c>
      <c r="AW23" s="29">
        <f t="shared" si="18"/>
        <v>0</v>
      </c>
      <c r="AX23" s="29">
        <f t="shared" si="12"/>
        <v>0</v>
      </c>
      <c r="AY23" s="30">
        <f t="shared" si="13"/>
        <v>0</v>
      </c>
      <c r="AZ23" s="30"/>
      <c r="BA23" s="30"/>
      <c r="BB23" s="30"/>
      <c r="BC23" s="22"/>
      <c r="BE23" s="22"/>
    </row>
    <row r="24" spans="1:58" x14ac:dyDescent="0.2">
      <c r="A24" s="119">
        <v>23</v>
      </c>
      <c r="B24" s="113" t="s">
        <v>223</v>
      </c>
      <c r="C24" s="51" t="s">
        <v>65</v>
      </c>
      <c r="D24" s="51">
        <v>4</v>
      </c>
      <c r="E24" s="51" t="s">
        <v>3</v>
      </c>
      <c r="F24" s="190"/>
      <c r="G24" s="57"/>
      <c r="H24" s="190">
        <v>4</v>
      </c>
      <c r="I24" s="190"/>
      <c r="J24" s="57"/>
      <c r="K24" s="190">
        <v>8</v>
      </c>
      <c r="L24" s="53"/>
      <c r="M24" s="54">
        <f t="shared" si="14"/>
        <v>12</v>
      </c>
      <c r="N24" s="57">
        <v>30</v>
      </c>
      <c r="O24" s="190">
        <v>1</v>
      </c>
      <c r="P24" s="190"/>
      <c r="Q24" s="192">
        <v>1</v>
      </c>
      <c r="R24" s="190">
        <v>8</v>
      </c>
      <c r="S24" s="190"/>
      <c r="T24" s="190"/>
      <c r="U24" s="190"/>
      <c r="V24" s="57"/>
      <c r="W24" s="57"/>
      <c r="X24" s="190"/>
      <c r="Y24" s="190"/>
      <c r="Z24" s="241">
        <v>33</v>
      </c>
      <c r="AA24" s="190"/>
      <c r="AB24" s="59">
        <f t="shared" si="15"/>
        <v>85</v>
      </c>
      <c r="AC24" s="60"/>
      <c r="AD24" s="61">
        <f t="shared" si="0"/>
        <v>0</v>
      </c>
      <c r="AE24" s="62"/>
      <c r="AF24" s="63"/>
      <c r="AG24" s="63"/>
      <c r="AH24" s="63"/>
      <c r="AI24" s="69"/>
      <c r="AJ24" s="66">
        <f t="shared" si="1"/>
        <v>0</v>
      </c>
      <c r="AK24" s="66">
        <f t="shared" si="2"/>
        <v>0</v>
      </c>
      <c r="AL24" s="66">
        <f t="shared" si="3"/>
        <v>0</v>
      </c>
      <c r="AM24" s="29">
        <f t="shared" si="4"/>
        <v>0</v>
      </c>
      <c r="AN24" s="29">
        <f t="shared" si="16"/>
        <v>0</v>
      </c>
      <c r="AO24" s="29">
        <f t="shared" si="5"/>
        <v>0</v>
      </c>
      <c r="AP24" s="29">
        <f t="shared" si="6"/>
        <v>0</v>
      </c>
      <c r="AQ24" s="29">
        <f t="shared" si="19"/>
        <v>0</v>
      </c>
      <c r="AR24" s="29">
        <f t="shared" si="7"/>
        <v>0</v>
      </c>
      <c r="AS24" s="29">
        <f t="shared" si="8"/>
        <v>0</v>
      </c>
      <c r="AT24" s="29">
        <f t="shared" si="9"/>
        <v>0</v>
      </c>
      <c r="AU24" s="29">
        <f t="shared" si="10"/>
        <v>0</v>
      </c>
      <c r="AV24" s="29">
        <f t="shared" si="11"/>
        <v>0</v>
      </c>
      <c r="AW24" s="29">
        <f t="shared" si="18"/>
        <v>0</v>
      </c>
      <c r="AX24" s="29">
        <f t="shared" si="12"/>
        <v>0</v>
      </c>
      <c r="AY24" s="30">
        <f t="shared" si="13"/>
        <v>0</v>
      </c>
      <c r="AZ24" s="30"/>
      <c r="BA24" s="30"/>
      <c r="BB24" s="30"/>
      <c r="BC24" s="22"/>
      <c r="BE24" s="22"/>
    </row>
    <row r="25" spans="1:58" ht="24" x14ac:dyDescent="0.2">
      <c r="A25" s="119">
        <v>24</v>
      </c>
      <c r="B25" s="113" t="s">
        <v>224</v>
      </c>
      <c r="C25" s="51" t="s">
        <v>40</v>
      </c>
      <c r="D25" s="51">
        <v>4</v>
      </c>
      <c r="E25" s="51" t="s">
        <v>4</v>
      </c>
      <c r="F25" s="190"/>
      <c r="G25" s="57"/>
      <c r="H25" s="190"/>
      <c r="I25" s="190"/>
      <c r="J25" s="57"/>
      <c r="K25" s="190"/>
      <c r="L25" s="53"/>
      <c r="M25" s="54">
        <f t="shared" si="14"/>
        <v>0</v>
      </c>
      <c r="N25" s="57"/>
      <c r="O25" s="190"/>
      <c r="P25" s="190"/>
      <c r="Q25" s="192"/>
      <c r="R25" s="190"/>
      <c r="S25" s="190"/>
      <c r="T25" s="190"/>
      <c r="U25" s="190"/>
      <c r="V25" s="57"/>
      <c r="W25" s="57"/>
      <c r="X25" s="190"/>
      <c r="Y25" s="190"/>
      <c r="Z25" s="241">
        <v>8</v>
      </c>
      <c r="AA25" s="190"/>
      <c r="AB25" s="59">
        <f t="shared" si="15"/>
        <v>8</v>
      </c>
      <c r="AC25" s="60"/>
      <c r="AD25" s="61">
        <f t="shared" si="0"/>
        <v>0</v>
      </c>
      <c r="AE25" s="62"/>
      <c r="AF25" s="63"/>
      <c r="AG25" s="63"/>
      <c r="AH25" s="63"/>
      <c r="AI25" s="69"/>
      <c r="AJ25" s="66">
        <f t="shared" si="1"/>
        <v>0</v>
      </c>
      <c r="AK25" s="66">
        <f t="shared" si="2"/>
        <v>0</v>
      </c>
      <c r="AL25" s="66">
        <f t="shared" si="3"/>
        <v>0</v>
      </c>
      <c r="AM25" s="29">
        <f t="shared" si="4"/>
        <v>0</v>
      </c>
      <c r="AN25" s="29">
        <f t="shared" si="16"/>
        <v>0</v>
      </c>
      <c r="AO25" s="29">
        <f t="shared" si="5"/>
        <v>0</v>
      </c>
      <c r="AP25" s="29">
        <f t="shared" si="6"/>
        <v>0</v>
      </c>
      <c r="AQ25" s="29">
        <f t="shared" si="19"/>
        <v>0</v>
      </c>
      <c r="AR25" s="29">
        <f t="shared" si="7"/>
        <v>0</v>
      </c>
      <c r="AS25" s="29">
        <f t="shared" si="8"/>
        <v>0</v>
      </c>
      <c r="AT25" s="29">
        <f t="shared" si="9"/>
        <v>0</v>
      </c>
      <c r="AU25" s="29">
        <f t="shared" si="10"/>
        <v>0</v>
      </c>
      <c r="AV25" s="29">
        <f t="shared" si="11"/>
        <v>0</v>
      </c>
      <c r="AW25" s="29">
        <f t="shared" si="18"/>
        <v>0</v>
      </c>
      <c r="AX25" s="29">
        <f t="shared" si="12"/>
        <v>0</v>
      </c>
      <c r="AY25" s="30">
        <f t="shared" si="13"/>
        <v>0</v>
      </c>
      <c r="AZ25" s="30"/>
      <c r="BA25" s="30"/>
      <c r="BB25" s="30"/>
      <c r="BC25" s="22"/>
      <c r="BE25" s="22"/>
    </row>
    <row r="26" spans="1:58" ht="24" x14ac:dyDescent="0.2">
      <c r="A26" s="119">
        <v>25</v>
      </c>
      <c r="B26" s="113" t="s">
        <v>455</v>
      </c>
      <c r="C26" s="51"/>
      <c r="D26" s="51">
        <v>4</v>
      </c>
      <c r="E26" s="51" t="s">
        <v>3</v>
      </c>
      <c r="F26" s="190"/>
      <c r="G26" s="57"/>
      <c r="H26" s="190">
        <v>15</v>
      </c>
      <c r="I26" s="190"/>
      <c r="J26" s="57"/>
      <c r="K26" s="190">
        <v>10</v>
      </c>
      <c r="L26" s="53"/>
      <c r="M26" s="54">
        <f t="shared" si="14"/>
        <v>25</v>
      </c>
      <c r="N26" s="57"/>
      <c r="O26" s="190">
        <v>10</v>
      </c>
      <c r="P26" s="190"/>
      <c r="Q26" s="192"/>
      <c r="R26" s="190">
        <v>16</v>
      </c>
      <c r="S26" s="190">
        <v>5</v>
      </c>
      <c r="T26" s="190"/>
      <c r="U26" s="190"/>
      <c r="V26" s="57"/>
      <c r="W26" s="57">
        <v>5</v>
      </c>
      <c r="X26" s="190">
        <v>7</v>
      </c>
      <c r="Y26" s="190">
        <v>20</v>
      </c>
      <c r="Z26" s="241">
        <v>96</v>
      </c>
      <c r="AA26" s="190">
        <v>4</v>
      </c>
      <c r="AB26" s="59">
        <f t="shared" si="15"/>
        <v>188</v>
      </c>
      <c r="AC26" s="60"/>
      <c r="AD26" s="61">
        <f t="shared" si="0"/>
        <v>0</v>
      </c>
      <c r="AE26" s="62"/>
      <c r="AF26" s="63"/>
      <c r="AG26" s="63"/>
      <c r="AH26" s="63"/>
      <c r="AI26" s="158"/>
      <c r="AJ26" s="66">
        <f t="shared" si="1"/>
        <v>0</v>
      </c>
      <c r="AK26" s="66">
        <f t="shared" si="2"/>
        <v>0</v>
      </c>
      <c r="AL26" s="66">
        <f t="shared" si="3"/>
        <v>0</v>
      </c>
      <c r="AM26" s="29">
        <f t="shared" si="4"/>
        <v>0</v>
      </c>
      <c r="AN26" s="29">
        <f t="shared" si="16"/>
        <v>0</v>
      </c>
      <c r="AO26" s="29">
        <f t="shared" si="5"/>
        <v>0</v>
      </c>
      <c r="AP26" s="29">
        <f t="shared" si="6"/>
        <v>0</v>
      </c>
      <c r="AQ26" s="29">
        <f t="shared" si="19"/>
        <v>0</v>
      </c>
      <c r="AR26" s="29">
        <f t="shared" si="7"/>
        <v>0</v>
      </c>
      <c r="AS26" s="29">
        <f t="shared" si="8"/>
        <v>0</v>
      </c>
      <c r="AT26" s="29">
        <f t="shared" si="9"/>
        <v>0</v>
      </c>
      <c r="AU26" s="29">
        <f t="shared" si="10"/>
        <v>0</v>
      </c>
      <c r="AV26" s="29">
        <f t="shared" si="11"/>
        <v>0</v>
      </c>
      <c r="AW26" s="29">
        <f t="shared" si="18"/>
        <v>0</v>
      </c>
      <c r="AX26" s="29">
        <f t="shared" si="12"/>
        <v>0</v>
      </c>
      <c r="AY26" s="30">
        <f t="shared" si="13"/>
        <v>0</v>
      </c>
      <c r="AZ26" s="30"/>
      <c r="BA26" s="30"/>
      <c r="BB26" s="30"/>
      <c r="BC26" s="22"/>
      <c r="BE26" s="22"/>
    </row>
    <row r="27" spans="1:58" x14ac:dyDescent="0.2">
      <c r="A27" s="119">
        <v>26</v>
      </c>
      <c r="B27" s="113" t="s">
        <v>394</v>
      </c>
      <c r="C27" s="51"/>
      <c r="D27" s="51">
        <v>4</v>
      </c>
      <c r="E27" s="51" t="s">
        <v>4</v>
      </c>
      <c r="F27" s="190"/>
      <c r="G27" s="57"/>
      <c r="H27" s="190">
        <v>2</v>
      </c>
      <c r="I27" s="190"/>
      <c r="J27" s="57"/>
      <c r="K27" s="190"/>
      <c r="L27" s="53"/>
      <c r="M27" s="54">
        <f t="shared" si="14"/>
        <v>2</v>
      </c>
      <c r="N27" s="57"/>
      <c r="O27" s="190"/>
      <c r="P27" s="190"/>
      <c r="Q27" s="192"/>
      <c r="R27" s="190">
        <v>2</v>
      </c>
      <c r="S27" s="190"/>
      <c r="T27" s="190"/>
      <c r="U27" s="190"/>
      <c r="V27" s="57"/>
      <c r="W27" s="57"/>
      <c r="X27" s="190"/>
      <c r="Y27" s="190"/>
      <c r="Z27" s="241">
        <v>30</v>
      </c>
      <c r="AA27" s="190"/>
      <c r="AB27" s="59">
        <f t="shared" si="15"/>
        <v>34</v>
      </c>
      <c r="AC27" s="60"/>
      <c r="AD27" s="61">
        <f t="shared" si="0"/>
        <v>0</v>
      </c>
      <c r="AE27" s="62"/>
      <c r="AF27" s="63"/>
      <c r="AG27" s="63"/>
      <c r="AH27" s="63"/>
      <c r="AI27" s="69"/>
      <c r="AJ27" s="66">
        <f t="shared" si="1"/>
        <v>0</v>
      </c>
      <c r="AK27" s="66">
        <f t="shared" si="2"/>
        <v>0</v>
      </c>
      <c r="AL27" s="66">
        <f t="shared" si="3"/>
        <v>0</v>
      </c>
      <c r="AM27" s="29">
        <f t="shared" si="4"/>
        <v>0</v>
      </c>
      <c r="AN27" s="29">
        <f t="shared" si="16"/>
        <v>0</v>
      </c>
      <c r="AO27" s="29">
        <f t="shared" si="5"/>
        <v>0</v>
      </c>
      <c r="AP27" s="29">
        <f t="shared" si="6"/>
        <v>0</v>
      </c>
      <c r="AQ27" s="29">
        <f t="shared" si="19"/>
        <v>0</v>
      </c>
      <c r="AR27" s="29">
        <f t="shared" si="7"/>
        <v>0</v>
      </c>
      <c r="AS27" s="29">
        <f t="shared" si="8"/>
        <v>0</v>
      </c>
      <c r="AT27" s="29">
        <f t="shared" si="9"/>
        <v>0</v>
      </c>
      <c r="AU27" s="29">
        <f t="shared" si="10"/>
        <v>0</v>
      </c>
      <c r="AV27" s="29">
        <f t="shared" si="11"/>
        <v>0</v>
      </c>
      <c r="AW27" s="29">
        <f t="shared" si="18"/>
        <v>0</v>
      </c>
      <c r="AX27" s="29">
        <f t="shared" si="12"/>
        <v>0</v>
      </c>
      <c r="AY27" s="30">
        <f t="shared" si="13"/>
        <v>0</v>
      </c>
      <c r="AZ27" s="30"/>
      <c r="BA27" s="30"/>
      <c r="BB27" s="30"/>
      <c r="BC27" s="22"/>
      <c r="BE27" s="22"/>
      <c r="BF27" s="14" t="s">
        <v>395</v>
      </c>
    </row>
    <row r="28" spans="1:58" ht="24" x14ac:dyDescent="0.2">
      <c r="A28" s="119">
        <v>27</v>
      </c>
      <c r="B28" s="113" t="s">
        <v>43</v>
      </c>
      <c r="C28" s="51" t="s">
        <v>38</v>
      </c>
      <c r="D28" s="51">
        <v>4</v>
      </c>
      <c r="E28" s="51" t="s">
        <v>3</v>
      </c>
      <c r="F28" s="190">
        <v>3</v>
      </c>
      <c r="G28" s="57">
        <v>8</v>
      </c>
      <c r="H28" s="190">
        <v>2</v>
      </c>
      <c r="I28" s="190">
        <v>2</v>
      </c>
      <c r="J28" s="57"/>
      <c r="K28" s="190"/>
      <c r="L28" s="53"/>
      <c r="M28" s="54">
        <f t="shared" si="14"/>
        <v>15</v>
      </c>
      <c r="N28" s="57">
        <v>40</v>
      </c>
      <c r="O28" s="190">
        <v>2</v>
      </c>
      <c r="P28" s="190"/>
      <c r="Q28" s="192">
        <v>2</v>
      </c>
      <c r="R28" s="190">
        <v>14</v>
      </c>
      <c r="S28" s="190"/>
      <c r="T28" s="190">
        <v>50</v>
      </c>
      <c r="U28" s="190"/>
      <c r="V28" s="57"/>
      <c r="W28" s="57">
        <v>5</v>
      </c>
      <c r="X28" s="190">
        <v>7</v>
      </c>
      <c r="Y28" s="190">
        <v>10</v>
      </c>
      <c r="Z28" s="241">
        <v>63</v>
      </c>
      <c r="AA28" s="190">
        <v>5</v>
      </c>
      <c r="AB28" s="59">
        <f t="shared" si="15"/>
        <v>213</v>
      </c>
      <c r="AC28" s="60"/>
      <c r="AD28" s="61">
        <f t="shared" si="0"/>
        <v>0</v>
      </c>
      <c r="AE28" s="62"/>
      <c r="AF28" s="63"/>
      <c r="AG28" s="63"/>
      <c r="AH28" s="63"/>
      <c r="AI28" s="69"/>
      <c r="AJ28" s="66">
        <f t="shared" si="1"/>
        <v>0</v>
      </c>
      <c r="AK28" s="66">
        <f t="shared" si="2"/>
        <v>0</v>
      </c>
      <c r="AL28" s="66">
        <f t="shared" si="3"/>
        <v>0</v>
      </c>
      <c r="AM28" s="29">
        <f t="shared" si="4"/>
        <v>0</v>
      </c>
      <c r="AN28" s="29">
        <f t="shared" si="16"/>
        <v>0</v>
      </c>
      <c r="AO28" s="29">
        <f t="shared" si="5"/>
        <v>0</v>
      </c>
      <c r="AP28" s="29">
        <f t="shared" si="6"/>
        <v>0</v>
      </c>
      <c r="AQ28" s="29">
        <f t="shared" si="19"/>
        <v>0</v>
      </c>
      <c r="AR28" s="29">
        <f t="shared" si="7"/>
        <v>0</v>
      </c>
      <c r="AS28" s="29">
        <f t="shared" si="8"/>
        <v>0</v>
      </c>
      <c r="AT28" s="29">
        <f t="shared" si="9"/>
        <v>0</v>
      </c>
      <c r="AU28" s="29">
        <f t="shared" si="10"/>
        <v>0</v>
      </c>
      <c r="AV28" s="29">
        <f t="shared" si="11"/>
        <v>0</v>
      </c>
      <c r="AW28" s="29">
        <f t="shared" si="18"/>
        <v>0</v>
      </c>
      <c r="AX28" s="29">
        <f t="shared" si="12"/>
        <v>0</v>
      </c>
      <c r="AY28" s="30">
        <f t="shared" si="13"/>
        <v>0</v>
      </c>
      <c r="AZ28" s="30"/>
      <c r="BA28" s="30"/>
      <c r="BB28" s="30"/>
      <c r="BC28" s="22"/>
      <c r="BE28" s="22"/>
    </row>
    <row r="29" spans="1:58" ht="24" x14ac:dyDescent="0.2">
      <c r="A29" s="119">
        <v>28</v>
      </c>
      <c r="B29" s="113" t="s">
        <v>225</v>
      </c>
      <c r="C29" s="51" t="s">
        <v>67</v>
      </c>
      <c r="D29" s="51">
        <v>4</v>
      </c>
      <c r="E29" s="51" t="s">
        <v>3</v>
      </c>
      <c r="F29" s="190"/>
      <c r="G29" s="57">
        <v>2</v>
      </c>
      <c r="H29" s="190">
        <v>6</v>
      </c>
      <c r="I29" s="190">
        <v>6</v>
      </c>
      <c r="J29" s="57"/>
      <c r="K29" s="190">
        <v>10</v>
      </c>
      <c r="L29" s="53"/>
      <c r="M29" s="54">
        <f t="shared" si="14"/>
        <v>24</v>
      </c>
      <c r="N29" s="57">
        <v>10</v>
      </c>
      <c r="O29" s="190"/>
      <c r="P29" s="190"/>
      <c r="Q29" s="192"/>
      <c r="R29" s="190">
        <v>6</v>
      </c>
      <c r="S29" s="190"/>
      <c r="T29" s="190"/>
      <c r="U29" s="190"/>
      <c r="V29" s="57"/>
      <c r="W29" s="57"/>
      <c r="X29" s="190"/>
      <c r="Y29" s="190"/>
      <c r="Z29" s="241">
        <v>28</v>
      </c>
      <c r="AA29" s="190">
        <v>2</v>
      </c>
      <c r="AB29" s="59">
        <f t="shared" si="15"/>
        <v>70</v>
      </c>
      <c r="AC29" s="60"/>
      <c r="AD29" s="61">
        <f t="shared" si="0"/>
        <v>0</v>
      </c>
      <c r="AE29" s="62"/>
      <c r="AF29" s="63"/>
      <c r="AG29" s="63"/>
      <c r="AH29" s="63"/>
      <c r="AI29" s="69"/>
      <c r="AJ29" s="66">
        <f t="shared" si="1"/>
        <v>0</v>
      </c>
      <c r="AK29" s="66">
        <f t="shared" si="2"/>
        <v>0</v>
      </c>
      <c r="AL29" s="66">
        <f t="shared" si="3"/>
        <v>0</v>
      </c>
      <c r="AM29" s="29">
        <f t="shared" si="4"/>
        <v>0</v>
      </c>
      <c r="AN29" s="29">
        <f t="shared" si="16"/>
        <v>0</v>
      </c>
      <c r="AO29" s="29">
        <f t="shared" si="5"/>
        <v>0</v>
      </c>
      <c r="AP29" s="29">
        <f t="shared" si="6"/>
        <v>0</v>
      </c>
      <c r="AQ29" s="29">
        <f t="shared" si="19"/>
        <v>0</v>
      </c>
      <c r="AR29" s="29">
        <f t="shared" si="7"/>
        <v>0</v>
      </c>
      <c r="AS29" s="29">
        <f t="shared" si="8"/>
        <v>0</v>
      </c>
      <c r="AT29" s="29">
        <f t="shared" si="9"/>
        <v>0</v>
      </c>
      <c r="AU29" s="29">
        <f t="shared" si="10"/>
        <v>0</v>
      </c>
      <c r="AV29" s="29">
        <f t="shared" si="11"/>
        <v>0</v>
      </c>
      <c r="AW29" s="29">
        <f t="shared" si="18"/>
        <v>0</v>
      </c>
      <c r="AX29" s="29">
        <f t="shared" si="12"/>
        <v>0</v>
      </c>
      <c r="AY29" s="30">
        <f t="shared" si="13"/>
        <v>0</v>
      </c>
      <c r="AZ29" s="30"/>
      <c r="BA29" s="30"/>
      <c r="BB29" s="30"/>
      <c r="BC29" s="22"/>
      <c r="BE29" s="22"/>
    </row>
    <row r="30" spans="1:58" ht="24" x14ac:dyDescent="0.2">
      <c r="A30" s="119">
        <v>29</v>
      </c>
      <c r="B30" s="113" t="s">
        <v>226</v>
      </c>
      <c r="C30" s="51"/>
      <c r="D30" s="51">
        <v>4</v>
      </c>
      <c r="E30" s="51" t="s">
        <v>3</v>
      </c>
      <c r="F30" s="190"/>
      <c r="G30" s="57">
        <v>10</v>
      </c>
      <c r="H30" s="190"/>
      <c r="I30" s="190"/>
      <c r="J30" s="57"/>
      <c r="K30" s="190"/>
      <c r="L30" s="53"/>
      <c r="M30" s="54">
        <f t="shared" si="14"/>
        <v>10</v>
      </c>
      <c r="N30" s="57"/>
      <c r="O30" s="190"/>
      <c r="P30" s="190"/>
      <c r="Q30" s="192"/>
      <c r="R30" s="190">
        <v>257</v>
      </c>
      <c r="S30" s="190">
        <v>15</v>
      </c>
      <c r="T30" s="190">
        <v>60</v>
      </c>
      <c r="U30" s="190"/>
      <c r="V30" s="57">
        <v>9</v>
      </c>
      <c r="W30" s="57">
        <v>20</v>
      </c>
      <c r="X30" s="190">
        <v>40</v>
      </c>
      <c r="Y30" s="190">
        <v>30</v>
      </c>
      <c r="Z30" s="241">
        <v>203</v>
      </c>
      <c r="AA30" s="190"/>
      <c r="AB30" s="59">
        <f t="shared" si="15"/>
        <v>644</v>
      </c>
      <c r="AC30" s="60"/>
      <c r="AD30" s="61">
        <f t="shared" si="0"/>
        <v>0</v>
      </c>
      <c r="AE30" s="62"/>
      <c r="AF30" s="63"/>
      <c r="AG30" s="63"/>
      <c r="AH30" s="63"/>
      <c r="AI30" s="69"/>
      <c r="AJ30" s="66">
        <f t="shared" si="1"/>
        <v>0</v>
      </c>
      <c r="AK30" s="66">
        <f t="shared" si="2"/>
        <v>0</v>
      </c>
      <c r="AL30" s="66">
        <f t="shared" si="3"/>
        <v>0</v>
      </c>
      <c r="AM30" s="29">
        <f t="shared" si="4"/>
        <v>0</v>
      </c>
      <c r="AN30" s="29">
        <f t="shared" si="16"/>
        <v>0</v>
      </c>
      <c r="AO30" s="29">
        <f t="shared" si="5"/>
        <v>0</v>
      </c>
      <c r="AP30" s="29">
        <f t="shared" si="6"/>
        <v>0</v>
      </c>
      <c r="AQ30" s="29">
        <f t="shared" si="19"/>
        <v>0</v>
      </c>
      <c r="AR30" s="29">
        <f t="shared" si="7"/>
        <v>0</v>
      </c>
      <c r="AS30" s="29">
        <f t="shared" si="8"/>
        <v>0</v>
      </c>
      <c r="AT30" s="29">
        <f t="shared" si="9"/>
        <v>0</v>
      </c>
      <c r="AU30" s="29">
        <f t="shared" si="10"/>
        <v>0</v>
      </c>
      <c r="AV30" s="29">
        <f t="shared" si="11"/>
        <v>0</v>
      </c>
      <c r="AW30" s="29">
        <f t="shared" si="18"/>
        <v>0</v>
      </c>
      <c r="AX30" s="29">
        <f t="shared" si="12"/>
        <v>0</v>
      </c>
      <c r="AY30" s="30">
        <f t="shared" si="13"/>
        <v>0</v>
      </c>
      <c r="AZ30" s="30"/>
      <c r="BA30" s="30"/>
      <c r="BB30" s="30"/>
      <c r="BC30" s="22"/>
      <c r="BE30" s="22"/>
    </row>
    <row r="31" spans="1:58" ht="36" x14ac:dyDescent="0.2">
      <c r="A31" s="119">
        <v>30</v>
      </c>
      <c r="B31" s="113" t="s">
        <v>375</v>
      </c>
      <c r="C31" s="51"/>
      <c r="D31" s="51">
        <v>4</v>
      </c>
      <c r="E31" s="51" t="s">
        <v>3</v>
      </c>
      <c r="F31" s="190">
        <v>30</v>
      </c>
      <c r="G31" s="57"/>
      <c r="H31" s="190">
        <v>24</v>
      </c>
      <c r="I31" s="190">
        <v>100</v>
      </c>
      <c r="J31" s="57"/>
      <c r="K31" s="190">
        <v>10</v>
      </c>
      <c r="L31" s="53"/>
      <c r="M31" s="54">
        <f t="shared" si="14"/>
        <v>164</v>
      </c>
      <c r="N31" s="57">
        <v>60</v>
      </c>
      <c r="O31" s="190">
        <v>10</v>
      </c>
      <c r="P31" s="190">
        <v>8</v>
      </c>
      <c r="Q31" s="192">
        <v>8</v>
      </c>
      <c r="R31" s="190">
        <v>76</v>
      </c>
      <c r="S31" s="190"/>
      <c r="T31" s="190">
        <v>5</v>
      </c>
      <c r="U31" s="190"/>
      <c r="V31" s="57">
        <v>10</v>
      </c>
      <c r="W31" s="57">
        <v>5</v>
      </c>
      <c r="X31" s="190">
        <v>20</v>
      </c>
      <c r="Y31" s="190">
        <v>30</v>
      </c>
      <c r="Z31" s="241">
        <v>305</v>
      </c>
      <c r="AA31" s="190">
        <v>10</v>
      </c>
      <c r="AB31" s="59">
        <f t="shared" si="15"/>
        <v>711</v>
      </c>
      <c r="AC31" s="60"/>
      <c r="AD31" s="61">
        <f t="shared" si="0"/>
        <v>0</v>
      </c>
      <c r="AE31" s="62"/>
      <c r="AF31" s="63"/>
      <c r="AG31" s="63"/>
      <c r="AH31" s="63"/>
      <c r="AI31" s="69"/>
      <c r="AJ31" s="66">
        <f t="shared" si="1"/>
        <v>0</v>
      </c>
      <c r="AK31" s="66">
        <f t="shared" si="2"/>
        <v>0</v>
      </c>
      <c r="AL31" s="66">
        <f t="shared" si="3"/>
        <v>0</v>
      </c>
      <c r="AM31" s="29">
        <f t="shared" si="4"/>
        <v>0</v>
      </c>
      <c r="AN31" s="29">
        <f t="shared" si="16"/>
        <v>0</v>
      </c>
      <c r="AO31" s="29">
        <f t="shared" si="5"/>
        <v>0</v>
      </c>
      <c r="AP31" s="29">
        <f t="shared" si="6"/>
        <v>0</v>
      </c>
      <c r="AQ31" s="29">
        <f t="shared" si="19"/>
        <v>0</v>
      </c>
      <c r="AR31" s="29">
        <f t="shared" si="7"/>
        <v>0</v>
      </c>
      <c r="AS31" s="29">
        <f t="shared" si="8"/>
        <v>0</v>
      </c>
      <c r="AT31" s="29">
        <f t="shared" si="9"/>
        <v>0</v>
      </c>
      <c r="AU31" s="29">
        <f t="shared" si="10"/>
        <v>0</v>
      </c>
      <c r="AV31" s="29">
        <f t="shared" si="11"/>
        <v>0</v>
      </c>
      <c r="AW31" s="29">
        <f t="shared" si="18"/>
        <v>0</v>
      </c>
      <c r="AX31" s="29">
        <f t="shared" si="12"/>
        <v>0</v>
      </c>
      <c r="AY31" s="30">
        <f t="shared" si="13"/>
        <v>0</v>
      </c>
      <c r="AZ31" s="30"/>
      <c r="BA31" s="30"/>
      <c r="BB31" s="30"/>
      <c r="BC31" s="22"/>
      <c r="BE31" s="22"/>
    </row>
    <row r="32" spans="1:58" ht="24" x14ac:dyDescent="0.2">
      <c r="A32" s="119">
        <v>31</v>
      </c>
      <c r="B32" s="113" t="s">
        <v>397</v>
      </c>
      <c r="C32" s="51" t="s">
        <v>396</v>
      </c>
      <c r="D32" s="51">
        <v>4</v>
      </c>
      <c r="E32" s="51" t="s">
        <v>3</v>
      </c>
      <c r="F32" s="190"/>
      <c r="G32" s="57"/>
      <c r="H32" s="190">
        <v>1</v>
      </c>
      <c r="I32" s="190"/>
      <c r="J32" s="57"/>
      <c r="K32" s="190"/>
      <c r="L32" s="53"/>
      <c r="M32" s="54">
        <f t="shared" si="14"/>
        <v>1</v>
      </c>
      <c r="N32" s="57"/>
      <c r="O32" s="190">
        <v>1</v>
      </c>
      <c r="P32" s="190"/>
      <c r="Q32" s="192"/>
      <c r="R32" s="190"/>
      <c r="S32" s="190"/>
      <c r="T32" s="190"/>
      <c r="U32" s="190"/>
      <c r="V32" s="57"/>
      <c r="W32" s="57"/>
      <c r="X32" s="190"/>
      <c r="Y32" s="190"/>
      <c r="Z32" s="241">
        <v>15</v>
      </c>
      <c r="AA32" s="190"/>
      <c r="AB32" s="59">
        <f t="shared" si="15"/>
        <v>17</v>
      </c>
      <c r="AC32" s="60"/>
      <c r="AD32" s="61">
        <f t="shared" si="0"/>
        <v>0</v>
      </c>
      <c r="AE32" s="62"/>
      <c r="AF32" s="63"/>
      <c r="AG32" s="63"/>
      <c r="AH32" s="63"/>
      <c r="AI32" s="69"/>
      <c r="AJ32" s="66">
        <f t="shared" si="1"/>
        <v>0</v>
      </c>
      <c r="AK32" s="66">
        <f t="shared" si="2"/>
        <v>0</v>
      </c>
      <c r="AL32" s="66">
        <f t="shared" si="3"/>
        <v>0</v>
      </c>
      <c r="AM32" s="29">
        <f t="shared" si="4"/>
        <v>0</v>
      </c>
      <c r="AN32" s="29">
        <f t="shared" si="16"/>
        <v>0</v>
      </c>
      <c r="AO32" s="29">
        <f t="shared" si="5"/>
        <v>0</v>
      </c>
      <c r="AP32" s="29">
        <f t="shared" si="6"/>
        <v>0</v>
      </c>
      <c r="AQ32" s="29">
        <f t="shared" si="19"/>
        <v>0</v>
      </c>
      <c r="AR32" s="29">
        <f t="shared" si="7"/>
        <v>0</v>
      </c>
      <c r="AS32" s="29">
        <f t="shared" si="8"/>
        <v>0</v>
      </c>
      <c r="AT32" s="29">
        <f t="shared" si="9"/>
        <v>0</v>
      </c>
      <c r="AU32" s="29">
        <f t="shared" si="10"/>
        <v>0</v>
      </c>
      <c r="AV32" s="29">
        <f t="shared" si="11"/>
        <v>0</v>
      </c>
      <c r="AW32" s="29">
        <f t="shared" si="18"/>
        <v>0</v>
      </c>
      <c r="AX32" s="29">
        <f t="shared" si="12"/>
        <v>0</v>
      </c>
      <c r="AY32" s="30">
        <f t="shared" si="13"/>
        <v>0</v>
      </c>
      <c r="AZ32" s="30"/>
      <c r="BA32" s="30"/>
      <c r="BB32" s="30"/>
      <c r="BC32" s="22"/>
      <c r="BE32" s="22"/>
    </row>
    <row r="33" spans="1:57" ht="36" x14ac:dyDescent="0.2">
      <c r="A33" s="119">
        <v>32</v>
      </c>
      <c r="B33" s="113" t="s">
        <v>398</v>
      </c>
      <c r="C33" s="51"/>
      <c r="D33" s="51">
        <v>4</v>
      </c>
      <c r="E33" s="51" t="s">
        <v>3</v>
      </c>
      <c r="F33" s="190"/>
      <c r="G33" s="57"/>
      <c r="H33" s="190"/>
      <c r="I33" s="190"/>
      <c r="J33" s="57"/>
      <c r="K33" s="190"/>
      <c r="L33" s="53"/>
      <c r="M33" s="54">
        <f t="shared" si="14"/>
        <v>0</v>
      </c>
      <c r="N33" s="57"/>
      <c r="O33" s="190"/>
      <c r="P33" s="190"/>
      <c r="Q33" s="192"/>
      <c r="R33" s="190">
        <v>245</v>
      </c>
      <c r="S33" s="190"/>
      <c r="T33" s="190">
        <v>40</v>
      </c>
      <c r="U33" s="190"/>
      <c r="V33" s="57"/>
      <c r="W33" s="57"/>
      <c r="X33" s="190"/>
      <c r="Y33" s="190"/>
      <c r="Z33" s="241">
        <v>91</v>
      </c>
      <c r="AA33" s="190"/>
      <c r="AB33" s="59">
        <f t="shared" si="15"/>
        <v>376</v>
      </c>
      <c r="AC33" s="60"/>
      <c r="AD33" s="61">
        <f t="shared" si="0"/>
        <v>0</v>
      </c>
      <c r="AE33" s="62"/>
      <c r="AF33" s="63"/>
      <c r="AG33" s="63"/>
      <c r="AH33" s="63"/>
      <c r="AI33" s="69"/>
      <c r="AJ33" s="66">
        <f t="shared" si="1"/>
        <v>0</v>
      </c>
      <c r="AK33" s="66">
        <f t="shared" si="2"/>
        <v>0</v>
      </c>
      <c r="AL33" s="66">
        <f t="shared" si="3"/>
        <v>0</v>
      </c>
      <c r="AM33" s="29">
        <f t="shared" si="4"/>
        <v>0</v>
      </c>
      <c r="AN33" s="29">
        <f t="shared" si="16"/>
        <v>0</v>
      </c>
      <c r="AO33" s="29">
        <f t="shared" si="5"/>
        <v>0</v>
      </c>
      <c r="AP33" s="29">
        <f t="shared" si="6"/>
        <v>0</v>
      </c>
      <c r="AQ33" s="29">
        <f t="shared" si="19"/>
        <v>0</v>
      </c>
      <c r="AR33" s="29">
        <f t="shared" si="7"/>
        <v>0</v>
      </c>
      <c r="AS33" s="29">
        <f t="shared" si="8"/>
        <v>0</v>
      </c>
      <c r="AT33" s="29">
        <f t="shared" si="9"/>
        <v>0</v>
      </c>
      <c r="AU33" s="29">
        <f t="shared" si="10"/>
        <v>0</v>
      </c>
      <c r="AV33" s="29">
        <f t="shared" si="11"/>
        <v>0</v>
      </c>
      <c r="AW33" s="29">
        <f t="shared" si="18"/>
        <v>0</v>
      </c>
      <c r="AX33" s="29">
        <f t="shared" si="12"/>
        <v>0</v>
      </c>
      <c r="AY33" s="30">
        <f t="shared" si="13"/>
        <v>0</v>
      </c>
      <c r="AZ33" s="30"/>
      <c r="BA33" s="30"/>
      <c r="BB33" s="30"/>
      <c r="BC33" s="22"/>
      <c r="BE33" s="22"/>
    </row>
    <row r="34" spans="1:57" ht="24" x14ac:dyDescent="0.2">
      <c r="A34" s="119">
        <v>33</v>
      </c>
      <c r="B34" s="113" t="s">
        <v>190</v>
      </c>
      <c r="C34" s="51" t="s">
        <v>66</v>
      </c>
      <c r="D34" s="51">
        <v>4</v>
      </c>
      <c r="E34" s="51" t="s">
        <v>3</v>
      </c>
      <c r="F34" s="190">
        <v>1</v>
      </c>
      <c r="G34" s="57">
        <v>2</v>
      </c>
      <c r="H34" s="190"/>
      <c r="I34" s="190"/>
      <c r="J34" s="57"/>
      <c r="K34" s="190"/>
      <c r="L34" s="53"/>
      <c r="M34" s="54">
        <f t="shared" si="14"/>
        <v>3</v>
      </c>
      <c r="N34" s="57"/>
      <c r="O34" s="190">
        <v>1</v>
      </c>
      <c r="P34" s="190"/>
      <c r="Q34" s="192"/>
      <c r="R34" s="190">
        <v>5</v>
      </c>
      <c r="S34" s="190"/>
      <c r="T34" s="190"/>
      <c r="U34" s="190"/>
      <c r="V34" s="57"/>
      <c r="W34" s="57"/>
      <c r="X34" s="190"/>
      <c r="Y34" s="190">
        <v>5</v>
      </c>
      <c r="Z34" s="241">
        <v>22</v>
      </c>
      <c r="AA34" s="190">
        <v>1</v>
      </c>
      <c r="AB34" s="59">
        <f t="shared" si="15"/>
        <v>37</v>
      </c>
      <c r="AC34" s="60"/>
      <c r="AD34" s="61">
        <f t="shared" ref="AD34:AD64" si="20">ROUND(AB34*AC34,2)</f>
        <v>0</v>
      </c>
      <c r="AE34" s="62"/>
      <c r="AF34" s="63"/>
      <c r="AG34" s="63"/>
      <c r="AH34" s="63"/>
      <c r="AI34" s="69"/>
      <c r="AJ34" s="66">
        <f t="shared" ref="AJ34:AJ64" si="21">(M34*AC34)+ROUND(M34*AC34*4%,2)</f>
        <v>0</v>
      </c>
      <c r="AK34" s="66">
        <f t="shared" ref="AK34:AK64" si="22">(N34*AC34)+ROUND(N34*AC34*4%,2)</f>
        <v>0</v>
      </c>
      <c r="AL34" s="66">
        <f t="shared" ref="AL34:AL64" si="23">(O34*AC34)+ROUND(O34*AC34*4%,2)</f>
        <v>0</v>
      </c>
      <c r="AM34" s="29">
        <f t="shared" ref="AM34:AM64" si="24">(P34*AC34)+ROUND(P34*AC34*4%,2)</f>
        <v>0</v>
      </c>
      <c r="AN34" s="29">
        <f t="shared" si="16"/>
        <v>0</v>
      </c>
      <c r="AO34" s="29">
        <f t="shared" ref="AO34:AO64" si="25">(R34*AC34)+ROUND(R34*AC34*4%,2)</f>
        <v>0</v>
      </c>
      <c r="AP34" s="29">
        <f t="shared" ref="AP34:AP64" si="26">(S34*AC34)+ROUND(S34*AC34*4%,2)</f>
        <v>0</v>
      </c>
      <c r="AQ34" s="29">
        <f t="shared" si="19"/>
        <v>0</v>
      </c>
      <c r="AR34" s="29">
        <f t="shared" ref="AR34:AR64" si="27">(U34*AC34)+ROUND(U34*AC34*4%,2)</f>
        <v>0</v>
      </c>
      <c r="AS34" s="29">
        <f t="shared" ref="AS34:AS64" si="28">(V34*AC34)+ROUND(V34*AC34*4%,2)</f>
        <v>0</v>
      </c>
      <c r="AT34" s="29">
        <f t="shared" ref="AT34:AT64" si="29">(W34*AC34)+ROUND(W34*AC34*4%,2)</f>
        <v>0</v>
      </c>
      <c r="AU34" s="29">
        <f t="shared" ref="AU34:AU64" si="30">(X34*AC34)+ROUND(X34*AC34*4%,2)</f>
        <v>0</v>
      </c>
      <c r="AV34" s="29">
        <f t="shared" si="11"/>
        <v>0</v>
      </c>
      <c r="AW34" s="29">
        <f t="shared" si="18"/>
        <v>0</v>
      </c>
      <c r="AX34" s="29">
        <f t="shared" si="12"/>
        <v>0</v>
      </c>
      <c r="AY34" s="30">
        <f t="shared" si="13"/>
        <v>0</v>
      </c>
      <c r="AZ34" s="30"/>
      <c r="BA34" s="30"/>
      <c r="BB34" s="30"/>
      <c r="BC34" s="22"/>
      <c r="BE34" s="22"/>
    </row>
    <row r="35" spans="1:57" x14ac:dyDescent="0.2">
      <c r="A35" s="119">
        <v>34</v>
      </c>
      <c r="B35" s="113" t="s">
        <v>15</v>
      </c>
      <c r="C35" s="51" t="s">
        <v>68</v>
      </c>
      <c r="D35" s="51">
        <v>4</v>
      </c>
      <c r="E35" s="51" t="s">
        <v>3</v>
      </c>
      <c r="F35" s="190"/>
      <c r="G35" s="57"/>
      <c r="H35" s="190"/>
      <c r="I35" s="190"/>
      <c r="J35" s="57"/>
      <c r="K35" s="190"/>
      <c r="L35" s="53"/>
      <c r="M35" s="54">
        <f t="shared" si="14"/>
        <v>0</v>
      </c>
      <c r="N35" s="57"/>
      <c r="O35" s="190">
        <v>1</v>
      </c>
      <c r="P35" s="190"/>
      <c r="Q35" s="192"/>
      <c r="R35" s="190"/>
      <c r="S35" s="190"/>
      <c r="T35" s="190"/>
      <c r="U35" s="190"/>
      <c r="V35" s="57"/>
      <c r="W35" s="57"/>
      <c r="X35" s="190"/>
      <c r="Y35" s="190"/>
      <c r="Z35" s="241">
        <v>8</v>
      </c>
      <c r="AA35" s="190"/>
      <c r="AB35" s="59">
        <f t="shared" si="15"/>
        <v>9</v>
      </c>
      <c r="AC35" s="60"/>
      <c r="AD35" s="61">
        <f t="shared" si="20"/>
        <v>0</v>
      </c>
      <c r="AE35" s="62"/>
      <c r="AF35" s="63"/>
      <c r="AG35" s="63"/>
      <c r="AH35" s="63"/>
      <c r="AI35" s="69"/>
      <c r="AJ35" s="66">
        <f t="shared" si="21"/>
        <v>0</v>
      </c>
      <c r="AK35" s="66">
        <f t="shared" si="22"/>
        <v>0</v>
      </c>
      <c r="AL35" s="66">
        <f t="shared" si="23"/>
        <v>0</v>
      </c>
      <c r="AM35" s="29">
        <f t="shared" si="24"/>
        <v>0</v>
      </c>
      <c r="AN35" s="29">
        <f t="shared" si="16"/>
        <v>0</v>
      </c>
      <c r="AO35" s="29">
        <f t="shared" si="25"/>
        <v>0</v>
      </c>
      <c r="AP35" s="29">
        <f t="shared" si="26"/>
        <v>0</v>
      </c>
      <c r="AQ35" s="29">
        <f t="shared" si="19"/>
        <v>0</v>
      </c>
      <c r="AR35" s="29">
        <f t="shared" si="27"/>
        <v>0</v>
      </c>
      <c r="AS35" s="29">
        <f t="shared" si="28"/>
        <v>0</v>
      </c>
      <c r="AT35" s="29">
        <f t="shared" si="29"/>
        <v>0</v>
      </c>
      <c r="AU35" s="29">
        <f t="shared" si="30"/>
        <v>0</v>
      </c>
      <c r="AV35" s="29">
        <f t="shared" ref="AV35:AV66" si="31">(Y35*AC35)+ROUND(Y35*AC35*4%,2)</f>
        <v>0</v>
      </c>
      <c r="AW35" s="29">
        <f t="shared" si="18"/>
        <v>0</v>
      </c>
      <c r="AX35" s="29">
        <f t="shared" ref="AX35:AX66" si="32">(AA35*AC35)+ROUND(AA35*AC35*4%,2)</f>
        <v>0</v>
      </c>
      <c r="AY35" s="30">
        <f t="shared" ref="AY35:AY66" si="33">SUM(AJ35:AX35)</f>
        <v>0</v>
      </c>
      <c r="AZ35" s="30"/>
      <c r="BA35" s="30"/>
      <c r="BB35" s="30"/>
      <c r="BC35" s="22"/>
      <c r="BE35" s="22"/>
    </row>
    <row r="36" spans="1:57" ht="24" x14ac:dyDescent="0.2">
      <c r="A36" s="119">
        <v>35</v>
      </c>
      <c r="B36" s="113" t="s">
        <v>44</v>
      </c>
      <c r="C36" s="51" t="s">
        <v>45</v>
      </c>
      <c r="D36" s="51">
        <v>4</v>
      </c>
      <c r="E36" s="51" t="s">
        <v>4</v>
      </c>
      <c r="F36" s="190"/>
      <c r="G36" s="57">
        <v>1</v>
      </c>
      <c r="H36" s="190"/>
      <c r="I36" s="190"/>
      <c r="J36" s="57"/>
      <c r="K36" s="190"/>
      <c r="L36" s="53"/>
      <c r="M36" s="54">
        <f t="shared" si="14"/>
        <v>1</v>
      </c>
      <c r="N36" s="57"/>
      <c r="O36" s="190"/>
      <c r="P36" s="190"/>
      <c r="Q36" s="192"/>
      <c r="R36" s="190">
        <v>11</v>
      </c>
      <c r="S36" s="190">
        <v>2</v>
      </c>
      <c r="T36" s="190">
        <v>100</v>
      </c>
      <c r="U36" s="190"/>
      <c r="V36" s="57">
        <v>10</v>
      </c>
      <c r="W36" s="57"/>
      <c r="X36" s="190">
        <v>5</v>
      </c>
      <c r="Y36" s="190"/>
      <c r="Z36" s="241">
        <v>32</v>
      </c>
      <c r="AA36" s="190"/>
      <c r="AB36" s="59">
        <f t="shared" si="15"/>
        <v>161</v>
      </c>
      <c r="AC36" s="60"/>
      <c r="AD36" s="61">
        <f t="shared" si="20"/>
        <v>0</v>
      </c>
      <c r="AE36" s="62"/>
      <c r="AF36" s="63"/>
      <c r="AG36" s="63"/>
      <c r="AH36" s="63"/>
      <c r="AI36" s="69"/>
      <c r="AJ36" s="66">
        <f t="shared" si="21"/>
        <v>0</v>
      </c>
      <c r="AK36" s="66">
        <f t="shared" si="22"/>
        <v>0</v>
      </c>
      <c r="AL36" s="66">
        <f t="shared" si="23"/>
        <v>0</v>
      </c>
      <c r="AM36" s="29">
        <f t="shared" si="24"/>
        <v>0</v>
      </c>
      <c r="AN36" s="29">
        <f t="shared" si="16"/>
        <v>0</v>
      </c>
      <c r="AO36" s="29">
        <f t="shared" si="25"/>
        <v>0</v>
      </c>
      <c r="AP36" s="29">
        <f t="shared" si="26"/>
        <v>0</v>
      </c>
      <c r="AQ36" s="29">
        <f t="shared" si="19"/>
        <v>0</v>
      </c>
      <c r="AR36" s="29">
        <f t="shared" si="27"/>
        <v>0</v>
      </c>
      <c r="AS36" s="29">
        <f t="shared" si="28"/>
        <v>0</v>
      </c>
      <c r="AT36" s="29">
        <f t="shared" si="29"/>
        <v>0</v>
      </c>
      <c r="AU36" s="29">
        <f t="shared" si="30"/>
        <v>0</v>
      </c>
      <c r="AV36" s="29">
        <f t="shared" si="31"/>
        <v>0</v>
      </c>
      <c r="AW36" s="29">
        <f t="shared" si="18"/>
        <v>0</v>
      </c>
      <c r="AX36" s="29">
        <f t="shared" si="32"/>
        <v>0</v>
      </c>
      <c r="AY36" s="30">
        <f t="shared" si="33"/>
        <v>0</v>
      </c>
      <c r="AZ36" s="30"/>
      <c r="BA36" s="30"/>
      <c r="BB36" s="30"/>
      <c r="BC36" s="22"/>
      <c r="BE36" s="22"/>
    </row>
    <row r="37" spans="1:57" ht="24" x14ac:dyDescent="0.2">
      <c r="A37" s="119">
        <v>36</v>
      </c>
      <c r="B37" s="113" t="s">
        <v>46</v>
      </c>
      <c r="C37" s="51" t="s">
        <v>45</v>
      </c>
      <c r="D37" s="51">
        <v>4</v>
      </c>
      <c r="E37" s="51" t="s">
        <v>3</v>
      </c>
      <c r="F37" s="190"/>
      <c r="G37" s="57"/>
      <c r="H37" s="190"/>
      <c r="I37" s="190"/>
      <c r="J37" s="57"/>
      <c r="K37" s="190"/>
      <c r="L37" s="53"/>
      <c r="M37" s="54">
        <f t="shared" si="14"/>
        <v>0</v>
      </c>
      <c r="N37" s="57"/>
      <c r="O37" s="190"/>
      <c r="P37" s="190"/>
      <c r="Q37" s="192"/>
      <c r="R37" s="190">
        <v>4</v>
      </c>
      <c r="S37" s="190"/>
      <c r="T37" s="190"/>
      <c r="U37" s="190"/>
      <c r="V37" s="57"/>
      <c r="W37" s="57"/>
      <c r="X37" s="190"/>
      <c r="Y37" s="190"/>
      <c r="Z37" s="241">
        <v>5</v>
      </c>
      <c r="AA37" s="190"/>
      <c r="AB37" s="59">
        <f t="shared" si="15"/>
        <v>9</v>
      </c>
      <c r="AC37" s="60"/>
      <c r="AD37" s="61">
        <f t="shared" si="20"/>
        <v>0</v>
      </c>
      <c r="AE37" s="62"/>
      <c r="AF37" s="63"/>
      <c r="AG37" s="63"/>
      <c r="AH37" s="63"/>
      <c r="AI37" s="69"/>
      <c r="AJ37" s="66">
        <f t="shared" si="21"/>
        <v>0</v>
      </c>
      <c r="AK37" s="66">
        <f t="shared" si="22"/>
        <v>0</v>
      </c>
      <c r="AL37" s="66">
        <f t="shared" si="23"/>
        <v>0</v>
      </c>
      <c r="AM37" s="29">
        <f t="shared" si="24"/>
        <v>0</v>
      </c>
      <c r="AN37" s="29">
        <f t="shared" si="16"/>
        <v>0</v>
      </c>
      <c r="AO37" s="29">
        <f t="shared" si="25"/>
        <v>0</v>
      </c>
      <c r="AP37" s="29">
        <f t="shared" si="26"/>
        <v>0</v>
      </c>
      <c r="AQ37" s="29">
        <f t="shared" si="19"/>
        <v>0</v>
      </c>
      <c r="AR37" s="29">
        <f t="shared" si="27"/>
        <v>0</v>
      </c>
      <c r="AS37" s="29">
        <f t="shared" si="28"/>
        <v>0</v>
      </c>
      <c r="AT37" s="29">
        <f t="shared" si="29"/>
        <v>0</v>
      </c>
      <c r="AU37" s="29">
        <f t="shared" si="30"/>
        <v>0</v>
      </c>
      <c r="AV37" s="29">
        <f t="shared" si="31"/>
        <v>0</v>
      </c>
      <c r="AW37" s="29">
        <f t="shared" si="18"/>
        <v>0</v>
      </c>
      <c r="AX37" s="29">
        <f t="shared" si="32"/>
        <v>0</v>
      </c>
      <c r="AY37" s="30">
        <f t="shared" si="33"/>
        <v>0</v>
      </c>
      <c r="AZ37" s="30"/>
      <c r="BA37" s="30"/>
      <c r="BB37" s="30"/>
      <c r="BC37" s="22"/>
      <c r="BE37" s="22"/>
    </row>
    <row r="38" spans="1:57" x14ac:dyDescent="0.2">
      <c r="A38" s="119">
        <v>37</v>
      </c>
      <c r="B38" s="113" t="s">
        <v>105</v>
      </c>
      <c r="C38" s="51"/>
      <c r="D38" s="51">
        <v>4</v>
      </c>
      <c r="E38" s="51" t="s">
        <v>4</v>
      </c>
      <c r="F38" s="190"/>
      <c r="G38" s="57">
        <v>1</v>
      </c>
      <c r="H38" s="190"/>
      <c r="I38" s="190"/>
      <c r="J38" s="57"/>
      <c r="K38" s="190"/>
      <c r="L38" s="53"/>
      <c r="M38" s="54">
        <f t="shared" si="14"/>
        <v>1</v>
      </c>
      <c r="N38" s="57">
        <v>30</v>
      </c>
      <c r="O38" s="190"/>
      <c r="P38" s="190"/>
      <c r="Q38" s="192"/>
      <c r="R38" s="190"/>
      <c r="S38" s="190"/>
      <c r="T38" s="190"/>
      <c r="U38" s="190">
        <v>15</v>
      </c>
      <c r="V38" s="57"/>
      <c r="W38" s="57"/>
      <c r="X38" s="190"/>
      <c r="Y38" s="190"/>
      <c r="Z38" s="241">
        <v>30</v>
      </c>
      <c r="AA38" s="190"/>
      <c r="AB38" s="59">
        <f t="shared" si="15"/>
        <v>76</v>
      </c>
      <c r="AC38" s="60"/>
      <c r="AD38" s="61">
        <f t="shared" si="20"/>
        <v>0</v>
      </c>
      <c r="AE38" s="62"/>
      <c r="AF38" s="63"/>
      <c r="AG38" s="63"/>
      <c r="AH38" s="63"/>
      <c r="AI38" s="69"/>
      <c r="AJ38" s="66">
        <f t="shared" si="21"/>
        <v>0</v>
      </c>
      <c r="AK38" s="66">
        <f t="shared" si="22"/>
        <v>0</v>
      </c>
      <c r="AL38" s="66">
        <f t="shared" si="23"/>
        <v>0</v>
      </c>
      <c r="AM38" s="29">
        <f t="shared" si="24"/>
        <v>0</v>
      </c>
      <c r="AN38" s="29">
        <f t="shared" si="16"/>
        <v>0</v>
      </c>
      <c r="AO38" s="29">
        <f t="shared" si="25"/>
        <v>0</v>
      </c>
      <c r="AP38" s="29">
        <f t="shared" si="26"/>
        <v>0</v>
      </c>
      <c r="AQ38" s="29">
        <f t="shared" si="19"/>
        <v>0</v>
      </c>
      <c r="AR38" s="29">
        <f t="shared" si="27"/>
        <v>0</v>
      </c>
      <c r="AS38" s="29">
        <f t="shared" si="28"/>
        <v>0</v>
      </c>
      <c r="AT38" s="29">
        <f t="shared" si="29"/>
        <v>0</v>
      </c>
      <c r="AU38" s="29">
        <f t="shared" si="30"/>
        <v>0</v>
      </c>
      <c r="AV38" s="29">
        <f t="shared" si="31"/>
        <v>0</v>
      </c>
      <c r="AW38" s="29">
        <f t="shared" si="18"/>
        <v>0</v>
      </c>
      <c r="AX38" s="29">
        <f t="shared" si="32"/>
        <v>0</v>
      </c>
      <c r="AY38" s="30">
        <f t="shared" si="33"/>
        <v>0</v>
      </c>
      <c r="AZ38" s="30"/>
      <c r="BA38" s="30"/>
      <c r="BB38" s="30"/>
      <c r="BC38" s="22"/>
      <c r="BE38" s="22"/>
    </row>
    <row r="39" spans="1:57" x14ac:dyDescent="0.2">
      <c r="A39" s="119">
        <v>38</v>
      </c>
      <c r="B39" s="113" t="s">
        <v>431</v>
      </c>
      <c r="C39" s="51"/>
      <c r="D39" s="51">
        <v>4</v>
      </c>
      <c r="E39" s="51" t="s">
        <v>11</v>
      </c>
      <c r="F39" s="190"/>
      <c r="G39" s="57">
        <v>1</v>
      </c>
      <c r="H39" s="190">
        <v>2</v>
      </c>
      <c r="I39" s="190"/>
      <c r="J39" s="57"/>
      <c r="K39" s="190"/>
      <c r="L39" s="53"/>
      <c r="M39" s="54">
        <f t="shared" si="14"/>
        <v>3</v>
      </c>
      <c r="N39" s="57"/>
      <c r="O39" s="190">
        <v>5</v>
      </c>
      <c r="P39" s="190"/>
      <c r="Q39" s="192"/>
      <c r="R39" s="190"/>
      <c r="S39" s="190"/>
      <c r="T39" s="190"/>
      <c r="U39" s="190"/>
      <c r="V39" s="57">
        <v>5</v>
      </c>
      <c r="W39" s="57"/>
      <c r="X39" s="190">
        <v>15</v>
      </c>
      <c r="Y39" s="190">
        <v>5</v>
      </c>
      <c r="Z39" s="241">
        <v>56</v>
      </c>
      <c r="AA39" s="190"/>
      <c r="AB39" s="59">
        <f t="shared" si="15"/>
        <v>89</v>
      </c>
      <c r="AC39" s="60"/>
      <c r="AD39" s="61">
        <f t="shared" si="20"/>
        <v>0</v>
      </c>
      <c r="AE39" s="62"/>
      <c r="AF39" s="63"/>
      <c r="AG39" s="63"/>
      <c r="AH39" s="63"/>
      <c r="AI39" s="69"/>
      <c r="AJ39" s="66">
        <f t="shared" si="21"/>
        <v>0</v>
      </c>
      <c r="AK39" s="66">
        <f t="shared" si="22"/>
        <v>0</v>
      </c>
      <c r="AL39" s="66">
        <f t="shared" si="23"/>
        <v>0</v>
      </c>
      <c r="AM39" s="29">
        <f t="shared" si="24"/>
        <v>0</v>
      </c>
      <c r="AN39" s="29">
        <f t="shared" si="16"/>
        <v>0</v>
      </c>
      <c r="AO39" s="29">
        <f t="shared" si="25"/>
        <v>0</v>
      </c>
      <c r="AP39" s="29">
        <f t="shared" si="26"/>
        <v>0</v>
      </c>
      <c r="AQ39" s="29">
        <f t="shared" si="19"/>
        <v>0</v>
      </c>
      <c r="AR39" s="29">
        <f t="shared" si="27"/>
        <v>0</v>
      </c>
      <c r="AS39" s="29">
        <f t="shared" si="28"/>
        <v>0</v>
      </c>
      <c r="AT39" s="29">
        <f t="shared" si="29"/>
        <v>0</v>
      </c>
      <c r="AU39" s="29">
        <f t="shared" si="30"/>
        <v>0</v>
      </c>
      <c r="AV39" s="29">
        <f t="shared" si="31"/>
        <v>0</v>
      </c>
      <c r="AW39" s="29">
        <f t="shared" si="18"/>
        <v>0</v>
      </c>
      <c r="AX39" s="29">
        <f t="shared" si="32"/>
        <v>0</v>
      </c>
      <c r="AY39" s="30">
        <f t="shared" si="33"/>
        <v>0</v>
      </c>
      <c r="AZ39" s="30"/>
      <c r="BA39" s="30"/>
      <c r="BB39" s="30"/>
      <c r="BC39" s="22"/>
      <c r="BE39" s="22"/>
    </row>
    <row r="40" spans="1:57" x14ac:dyDescent="0.2">
      <c r="A40" s="119">
        <v>39</v>
      </c>
      <c r="B40" s="113" t="s">
        <v>433</v>
      </c>
      <c r="C40" s="51"/>
      <c r="D40" s="51">
        <v>4</v>
      </c>
      <c r="E40" s="51" t="s">
        <v>11</v>
      </c>
      <c r="F40" s="190"/>
      <c r="G40" s="57">
        <v>2</v>
      </c>
      <c r="H40" s="190">
        <v>2</v>
      </c>
      <c r="I40" s="190"/>
      <c r="J40" s="57"/>
      <c r="K40" s="190"/>
      <c r="L40" s="53"/>
      <c r="M40" s="54">
        <f t="shared" si="14"/>
        <v>4</v>
      </c>
      <c r="N40" s="57"/>
      <c r="O40" s="190"/>
      <c r="P40" s="190"/>
      <c r="Q40" s="192"/>
      <c r="R40" s="190"/>
      <c r="S40" s="190"/>
      <c r="T40" s="190"/>
      <c r="U40" s="190"/>
      <c r="V40" s="57">
        <v>10</v>
      </c>
      <c r="W40" s="57">
        <v>5</v>
      </c>
      <c r="X40" s="190">
        <v>15</v>
      </c>
      <c r="Y40" s="190">
        <v>5</v>
      </c>
      <c r="Z40" s="241">
        <v>79</v>
      </c>
      <c r="AA40" s="190"/>
      <c r="AB40" s="59">
        <f t="shared" si="15"/>
        <v>118</v>
      </c>
      <c r="AC40" s="60"/>
      <c r="AD40" s="61">
        <f t="shared" si="20"/>
        <v>0</v>
      </c>
      <c r="AE40" s="62"/>
      <c r="AF40" s="63"/>
      <c r="AG40" s="63"/>
      <c r="AH40" s="63"/>
      <c r="AI40" s="69"/>
      <c r="AJ40" s="66">
        <f t="shared" si="21"/>
        <v>0</v>
      </c>
      <c r="AK40" s="66">
        <f t="shared" si="22"/>
        <v>0</v>
      </c>
      <c r="AL40" s="66">
        <f t="shared" si="23"/>
        <v>0</v>
      </c>
      <c r="AM40" s="29">
        <f t="shared" si="24"/>
        <v>0</v>
      </c>
      <c r="AN40" s="29">
        <f t="shared" si="16"/>
        <v>0</v>
      </c>
      <c r="AO40" s="29">
        <f t="shared" si="25"/>
        <v>0</v>
      </c>
      <c r="AP40" s="29">
        <f t="shared" si="26"/>
        <v>0</v>
      </c>
      <c r="AQ40" s="29">
        <f t="shared" si="19"/>
        <v>0</v>
      </c>
      <c r="AR40" s="29">
        <f t="shared" si="27"/>
        <v>0</v>
      </c>
      <c r="AS40" s="29">
        <f t="shared" si="28"/>
        <v>0</v>
      </c>
      <c r="AT40" s="29">
        <f t="shared" si="29"/>
        <v>0</v>
      </c>
      <c r="AU40" s="29">
        <f t="shared" si="30"/>
        <v>0</v>
      </c>
      <c r="AV40" s="29">
        <f t="shared" si="31"/>
        <v>0</v>
      </c>
      <c r="AW40" s="29">
        <f t="shared" si="18"/>
        <v>0</v>
      </c>
      <c r="AX40" s="29">
        <f t="shared" si="32"/>
        <v>0</v>
      </c>
      <c r="AY40" s="30">
        <f t="shared" si="33"/>
        <v>0</v>
      </c>
      <c r="AZ40" s="30"/>
      <c r="BA40" s="30"/>
      <c r="BB40" s="30"/>
      <c r="BC40" s="22"/>
      <c r="BE40" s="22"/>
    </row>
    <row r="41" spans="1:57" x14ac:dyDescent="0.2">
      <c r="A41" s="119">
        <v>40</v>
      </c>
      <c r="B41" s="113" t="s">
        <v>432</v>
      </c>
      <c r="C41" s="51"/>
      <c r="D41" s="51">
        <v>4</v>
      </c>
      <c r="E41" s="51" t="s">
        <v>14</v>
      </c>
      <c r="F41" s="190"/>
      <c r="G41" s="57"/>
      <c r="H41" s="190"/>
      <c r="I41" s="190"/>
      <c r="J41" s="57"/>
      <c r="K41" s="190"/>
      <c r="L41" s="53"/>
      <c r="M41" s="54">
        <f t="shared" si="14"/>
        <v>0</v>
      </c>
      <c r="N41" s="57"/>
      <c r="O41" s="190">
        <v>2</v>
      </c>
      <c r="P41" s="190"/>
      <c r="Q41" s="192"/>
      <c r="R41" s="190"/>
      <c r="S41" s="190"/>
      <c r="T41" s="190"/>
      <c r="U41" s="190"/>
      <c r="V41" s="57"/>
      <c r="W41" s="57"/>
      <c r="X41" s="190"/>
      <c r="Y41" s="190"/>
      <c r="Z41" s="241">
        <v>29</v>
      </c>
      <c r="AA41" s="190"/>
      <c r="AB41" s="59">
        <f t="shared" si="15"/>
        <v>31</v>
      </c>
      <c r="AC41" s="60"/>
      <c r="AD41" s="61">
        <f t="shared" si="20"/>
        <v>0</v>
      </c>
      <c r="AE41" s="62"/>
      <c r="AF41" s="63"/>
      <c r="AG41" s="63"/>
      <c r="AH41" s="63"/>
      <c r="AI41" s="69"/>
      <c r="AJ41" s="66">
        <f t="shared" si="21"/>
        <v>0</v>
      </c>
      <c r="AK41" s="66">
        <f t="shared" si="22"/>
        <v>0</v>
      </c>
      <c r="AL41" s="66">
        <f t="shared" si="23"/>
        <v>0</v>
      </c>
      <c r="AM41" s="29">
        <f t="shared" si="24"/>
        <v>0</v>
      </c>
      <c r="AN41" s="29">
        <f t="shared" si="16"/>
        <v>0</v>
      </c>
      <c r="AO41" s="29">
        <f t="shared" si="25"/>
        <v>0</v>
      </c>
      <c r="AP41" s="29">
        <f t="shared" si="26"/>
        <v>0</v>
      </c>
      <c r="AQ41" s="29">
        <f t="shared" si="19"/>
        <v>0</v>
      </c>
      <c r="AR41" s="29">
        <f t="shared" si="27"/>
        <v>0</v>
      </c>
      <c r="AS41" s="29">
        <f t="shared" si="28"/>
        <v>0</v>
      </c>
      <c r="AT41" s="29">
        <f t="shared" si="29"/>
        <v>0</v>
      </c>
      <c r="AU41" s="29">
        <f t="shared" si="30"/>
        <v>0</v>
      </c>
      <c r="AV41" s="29">
        <f t="shared" si="31"/>
        <v>0</v>
      </c>
      <c r="AW41" s="29">
        <f t="shared" si="18"/>
        <v>0</v>
      </c>
      <c r="AX41" s="29">
        <f t="shared" si="32"/>
        <v>0</v>
      </c>
      <c r="AY41" s="30">
        <f t="shared" si="33"/>
        <v>0</v>
      </c>
      <c r="AZ41" s="30"/>
      <c r="BA41" s="30"/>
      <c r="BB41" s="30"/>
      <c r="BC41" s="22"/>
      <c r="BE41" s="22"/>
    </row>
    <row r="42" spans="1:57" ht="24" x14ac:dyDescent="0.2">
      <c r="A42" s="119">
        <v>41</v>
      </c>
      <c r="B42" s="113" t="s">
        <v>436</v>
      </c>
      <c r="C42" s="51"/>
      <c r="D42" s="51">
        <v>4</v>
      </c>
      <c r="E42" s="51" t="s">
        <v>14</v>
      </c>
      <c r="F42" s="190">
        <v>2</v>
      </c>
      <c r="G42" s="57"/>
      <c r="H42" s="190"/>
      <c r="I42" s="190"/>
      <c r="J42" s="57"/>
      <c r="K42" s="190"/>
      <c r="L42" s="53"/>
      <c r="M42" s="54">
        <f t="shared" si="14"/>
        <v>2</v>
      </c>
      <c r="N42" s="57"/>
      <c r="O42" s="190"/>
      <c r="P42" s="190">
        <v>10</v>
      </c>
      <c r="Q42" s="192"/>
      <c r="R42" s="190">
        <v>97</v>
      </c>
      <c r="S42" s="190"/>
      <c r="T42" s="190">
        <v>20</v>
      </c>
      <c r="U42" s="190"/>
      <c r="V42" s="57"/>
      <c r="W42" s="57"/>
      <c r="X42" s="190"/>
      <c r="Y42" s="190"/>
      <c r="Z42" s="241">
        <v>44</v>
      </c>
      <c r="AA42" s="190"/>
      <c r="AB42" s="59">
        <f t="shared" si="15"/>
        <v>173</v>
      </c>
      <c r="AC42" s="60"/>
      <c r="AD42" s="61">
        <f t="shared" si="20"/>
        <v>0</v>
      </c>
      <c r="AE42" s="62"/>
      <c r="AF42" s="63"/>
      <c r="AG42" s="63"/>
      <c r="AH42" s="63"/>
      <c r="AI42" s="69"/>
      <c r="AJ42" s="66">
        <f t="shared" si="21"/>
        <v>0</v>
      </c>
      <c r="AK42" s="66">
        <f t="shared" si="22"/>
        <v>0</v>
      </c>
      <c r="AL42" s="66">
        <f t="shared" si="23"/>
        <v>0</v>
      </c>
      <c r="AM42" s="29">
        <f t="shared" si="24"/>
        <v>0</v>
      </c>
      <c r="AN42" s="29">
        <f t="shared" si="16"/>
        <v>0</v>
      </c>
      <c r="AO42" s="29">
        <f t="shared" si="25"/>
        <v>0</v>
      </c>
      <c r="AP42" s="29">
        <f t="shared" si="26"/>
        <v>0</v>
      </c>
      <c r="AQ42" s="29">
        <f t="shared" si="19"/>
        <v>0</v>
      </c>
      <c r="AR42" s="29">
        <f t="shared" si="27"/>
        <v>0</v>
      </c>
      <c r="AS42" s="29">
        <f t="shared" si="28"/>
        <v>0</v>
      </c>
      <c r="AT42" s="29">
        <f t="shared" si="29"/>
        <v>0</v>
      </c>
      <c r="AU42" s="29">
        <f t="shared" si="30"/>
        <v>0</v>
      </c>
      <c r="AV42" s="29">
        <f t="shared" si="31"/>
        <v>0</v>
      </c>
      <c r="AW42" s="29">
        <f t="shared" si="18"/>
        <v>0</v>
      </c>
      <c r="AX42" s="29">
        <f t="shared" si="32"/>
        <v>0</v>
      </c>
      <c r="AY42" s="30">
        <f t="shared" si="33"/>
        <v>0</v>
      </c>
      <c r="AZ42" s="30"/>
      <c r="BA42" s="30"/>
      <c r="BB42" s="30"/>
      <c r="BC42" s="22"/>
      <c r="BE42" s="22"/>
    </row>
    <row r="43" spans="1:57" ht="24" x14ac:dyDescent="0.2">
      <c r="A43" s="119">
        <v>42</v>
      </c>
      <c r="B43" s="113" t="s">
        <v>434</v>
      </c>
      <c r="C43" s="51"/>
      <c r="D43" s="51">
        <v>4</v>
      </c>
      <c r="E43" s="51" t="s">
        <v>12</v>
      </c>
      <c r="F43" s="190"/>
      <c r="G43" s="57"/>
      <c r="H43" s="190"/>
      <c r="I43" s="190"/>
      <c r="J43" s="57"/>
      <c r="K43" s="190"/>
      <c r="L43" s="53"/>
      <c r="M43" s="54">
        <f t="shared" si="14"/>
        <v>0</v>
      </c>
      <c r="N43" s="57"/>
      <c r="O43" s="190"/>
      <c r="P43" s="190"/>
      <c r="Q43" s="192"/>
      <c r="R43" s="190">
        <v>85</v>
      </c>
      <c r="S43" s="190"/>
      <c r="T43" s="190">
        <v>10</v>
      </c>
      <c r="U43" s="190"/>
      <c r="V43" s="57"/>
      <c r="W43" s="57">
        <v>5</v>
      </c>
      <c r="X43" s="190">
        <v>7</v>
      </c>
      <c r="Y43" s="190">
        <v>10</v>
      </c>
      <c r="Z43" s="241">
        <v>49</v>
      </c>
      <c r="AA43" s="190"/>
      <c r="AB43" s="59">
        <f t="shared" si="15"/>
        <v>166</v>
      </c>
      <c r="AC43" s="60"/>
      <c r="AD43" s="61">
        <f t="shared" si="20"/>
        <v>0</v>
      </c>
      <c r="AE43" s="62"/>
      <c r="AF43" s="63"/>
      <c r="AG43" s="63"/>
      <c r="AH43" s="63"/>
      <c r="AI43" s="69"/>
      <c r="AJ43" s="66">
        <f t="shared" si="21"/>
        <v>0</v>
      </c>
      <c r="AK43" s="66">
        <f t="shared" si="22"/>
        <v>0</v>
      </c>
      <c r="AL43" s="66">
        <f t="shared" si="23"/>
        <v>0</v>
      </c>
      <c r="AM43" s="29">
        <f t="shared" si="24"/>
        <v>0</v>
      </c>
      <c r="AN43" s="29">
        <f t="shared" si="16"/>
        <v>0</v>
      </c>
      <c r="AO43" s="29">
        <f t="shared" si="25"/>
        <v>0</v>
      </c>
      <c r="AP43" s="29">
        <f t="shared" si="26"/>
        <v>0</v>
      </c>
      <c r="AQ43" s="29">
        <f t="shared" si="19"/>
        <v>0</v>
      </c>
      <c r="AR43" s="29">
        <f t="shared" si="27"/>
        <v>0</v>
      </c>
      <c r="AS43" s="29">
        <f t="shared" si="28"/>
        <v>0</v>
      </c>
      <c r="AT43" s="29">
        <f t="shared" si="29"/>
        <v>0</v>
      </c>
      <c r="AU43" s="29">
        <f t="shared" si="30"/>
        <v>0</v>
      </c>
      <c r="AV43" s="29">
        <f t="shared" si="31"/>
        <v>0</v>
      </c>
      <c r="AW43" s="29">
        <f t="shared" si="18"/>
        <v>0</v>
      </c>
      <c r="AX43" s="29">
        <f t="shared" si="32"/>
        <v>0</v>
      </c>
      <c r="AY43" s="30">
        <f t="shared" si="33"/>
        <v>0</v>
      </c>
      <c r="AZ43" s="30"/>
      <c r="BA43" s="30"/>
      <c r="BB43" s="30"/>
      <c r="BC43" s="22"/>
      <c r="BE43" s="22"/>
    </row>
    <row r="44" spans="1:57" ht="24" x14ac:dyDescent="0.2">
      <c r="A44" s="119">
        <v>43</v>
      </c>
      <c r="B44" s="113" t="s">
        <v>435</v>
      </c>
      <c r="C44" s="51"/>
      <c r="D44" s="51">
        <v>4</v>
      </c>
      <c r="E44" s="51" t="s">
        <v>11</v>
      </c>
      <c r="F44" s="190"/>
      <c r="G44" s="57"/>
      <c r="H44" s="190"/>
      <c r="I44" s="190"/>
      <c r="J44" s="57"/>
      <c r="K44" s="190"/>
      <c r="L44" s="53"/>
      <c r="M44" s="54">
        <f t="shared" si="14"/>
        <v>0</v>
      </c>
      <c r="N44" s="57"/>
      <c r="O44" s="190"/>
      <c r="P44" s="190"/>
      <c r="Q44" s="192"/>
      <c r="R44" s="190">
        <v>56</v>
      </c>
      <c r="S44" s="190"/>
      <c r="T44" s="190"/>
      <c r="U44" s="190"/>
      <c r="V44" s="57"/>
      <c r="W44" s="57"/>
      <c r="X44" s="190"/>
      <c r="Y44" s="190"/>
      <c r="Z44" s="241">
        <v>23</v>
      </c>
      <c r="AA44" s="190"/>
      <c r="AB44" s="59">
        <f t="shared" si="15"/>
        <v>79</v>
      </c>
      <c r="AC44" s="60"/>
      <c r="AD44" s="61">
        <f t="shared" si="20"/>
        <v>0</v>
      </c>
      <c r="AE44" s="62"/>
      <c r="AF44" s="63"/>
      <c r="AG44" s="63"/>
      <c r="AH44" s="63"/>
      <c r="AI44" s="69"/>
      <c r="AJ44" s="66">
        <f t="shared" si="21"/>
        <v>0</v>
      </c>
      <c r="AK44" s="66">
        <f t="shared" si="22"/>
        <v>0</v>
      </c>
      <c r="AL44" s="66">
        <f t="shared" si="23"/>
        <v>0</v>
      </c>
      <c r="AM44" s="29">
        <f t="shared" si="24"/>
        <v>0</v>
      </c>
      <c r="AN44" s="29">
        <f t="shared" si="16"/>
        <v>0</v>
      </c>
      <c r="AO44" s="29">
        <f t="shared" si="25"/>
        <v>0</v>
      </c>
      <c r="AP44" s="29">
        <f t="shared" si="26"/>
        <v>0</v>
      </c>
      <c r="AQ44" s="29">
        <f t="shared" si="19"/>
        <v>0</v>
      </c>
      <c r="AR44" s="29">
        <f t="shared" si="27"/>
        <v>0</v>
      </c>
      <c r="AS44" s="29">
        <f t="shared" si="28"/>
        <v>0</v>
      </c>
      <c r="AT44" s="29">
        <f t="shared" si="29"/>
        <v>0</v>
      </c>
      <c r="AU44" s="29">
        <f t="shared" si="30"/>
        <v>0</v>
      </c>
      <c r="AV44" s="29">
        <f t="shared" si="31"/>
        <v>0</v>
      </c>
      <c r="AW44" s="29">
        <f t="shared" si="18"/>
        <v>0</v>
      </c>
      <c r="AX44" s="29">
        <f t="shared" si="32"/>
        <v>0</v>
      </c>
      <c r="AY44" s="30">
        <f t="shared" si="33"/>
        <v>0</v>
      </c>
      <c r="AZ44" s="30"/>
      <c r="BA44" s="30"/>
      <c r="BB44" s="30"/>
      <c r="BC44" s="22"/>
      <c r="BE44" s="22"/>
    </row>
    <row r="45" spans="1:57" ht="24" x14ac:dyDescent="0.2">
      <c r="A45" s="119">
        <v>44</v>
      </c>
      <c r="B45" s="113" t="s">
        <v>426</v>
      </c>
      <c r="C45" s="51"/>
      <c r="D45" s="51">
        <v>4</v>
      </c>
      <c r="E45" s="51" t="s">
        <v>14</v>
      </c>
      <c r="F45" s="190"/>
      <c r="G45" s="57"/>
      <c r="H45" s="190"/>
      <c r="I45" s="190">
        <v>20</v>
      </c>
      <c r="J45" s="57"/>
      <c r="K45" s="190"/>
      <c r="L45" s="53"/>
      <c r="M45" s="54">
        <f t="shared" si="14"/>
        <v>20</v>
      </c>
      <c r="N45" s="57"/>
      <c r="O45" s="190"/>
      <c r="P45" s="190">
        <v>20</v>
      </c>
      <c r="Q45" s="192">
        <v>3</v>
      </c>
      <c r="R45" s="190">
        <v>42</v>
      </c>
      <c r="S45" s="190"/>
      <c r="T45" s="190"/>
      <c r="U45" s="190"/>
      <c r="V45" s="57"/>
      <c r="W45" s="57">
        <v>5</v>
      </c>
      <c r="X45" s="190">
        <v>7</v>
      </c>
      <c r="Y45" s="190">
        <v>10</v>
      </c>
      <c r="Z45" s="241">
        <v>54</v>
      </c>
      <c r="AA45" s="190">
        <v>3</v>
      </c>
      <c r="AB45" s="59">
        <f t="shared" si="15"/>
        <v>164</v>
      </c>
      <c r="AC45" s="60"/>
      <c r="AD45" s="61">
        <f t="shared" si="20"/>
        <v>0</v>
      </c>
      <c r="AE45" s="62"/>
      <c r="AF45" s="63"/>
      <c r="AG45" s="63"/>
      <c r="AH45" s="63"/>
      <c r="AI45" s="69"/>
      <c r="AJ45" s="66">
        <f t="shared" si="21"/>
        <v>0</v>
      </c>
      <c r="AK45" s="66">
        <f t="shared" si="22"/>
        <v>0</v>
      </c>
      <c r="AL45" s="66">
        <f t="shared" si="23"/>
        <v>0</v>
      </c>
      <c r="AM45" s="29">
        <f t="shared" si="24"/>
        <v>0</v>
      </c>
      <c r="AN45" s="29">
        <f t="shared" si="16"/>
        <v>0</v>
      </c>
      <c r="AO45" s="29">
        <f t="shared" si="25"/>
        <v>0</v>
      </c>
      <c r="AP45" s="29">
        <f t="shared" si="26"/>
        <v>0</v>
      </c>
      <c r="AQ45" s="29">
        <f t="shared" si="19"/>
        <v>0</v>
      </c>
      <c r="AR45" s="29">
        <f t="shared" si="27"/>
        <v>0</v>
      </c>
      <c r="AS45" s="29">
        <f t="shared" si="28"/>
        <v>0</v>
      </c>
      <c r="AT45" s="29">
        <f t="shared" si="29"/>
        <v>0</v>
      </c>
      <c r="AU45" s="29">
        <f t="shared" si="30"/>
        <v>0</v>
      </c>
      <c r="AV45" s="29">
        <f t="shared" si="31"/>
        <v>0</v>
      </c>
      <c r="AW45" s="29">
        <f t="shared" si="18"/>
        <v>0</v>
      </c>
      <c r="AX45" s="29">
        <f t="shared" si="32"/>
        <v>0</v>
      </c>
      <c r="AY45" s="30">
        <f t="shared" si="33"/>
        <v>0</v>
      </c>
      <c r="AZ45" s="30"/>
      <c r="BA45" s="30"/>
      <c r="BB45" s="30"/>
      <c r="BC45" s="22"/>
      <c r="BE45" s="22"/>
    </row>
    <row r="46" spans="1:57" x14ac:dyDescent="0.2">
      <c r="A46" s="119">
        <v>45</v>
      </c>
      <c r="B46" s="113" t="s">
        <v>187</v>
      </c>
      <c r="C46" s="51"/>
      <c r="D46" s="51">
        <v>4</v>
      </c>
      <c r="E46" s="51" t="s">
        <v>14</v>
      </c>
      <c r="F46" s="190"/>
      <c r="G46" s="57"/>
      <c r="H46" s="190"/>
      <c r="I46" s="190"/>
      <c r="J46" s="57"/>
      <c r="K46" s="190"/>
      <c r="L46" s="53"/>
      <c r="M46" s="54">
        <f t="shared" si="14"/>
        <v>0</v>
      </c>
      <c r="N46" s="57"/>
      <c r="O46" s="190"/>
      <c r="P46" s="190"/>
      <c r="Q46" s="192"/>
      <c r="R46" s="190">
        <v>20</v>
      </c>
      <c r="S46" s="190"/>
      <c r="T46" s="190"/>
      <c r="U46" s="190"/>
      <c r="V46" s="57"/>
      <c r="W46" s="57"/>
      <c r="X46" s="190"/>
      <c r="Y46" s="190"/>
      <c r="Z46" s="241">
        <v>24</v>
      </c>
      <c r="AA46" s="190"/>
      <c r="AB46" s="59">
        <f t="shared" si="15"/>
        <v>44</v>
      </c>
      <c r="AC46" s="60"/>
      <c r="AD46" s="61">
        <f t="shared" si="20"/>
        <v>0</v>
      </c>
      <c r="AE46" s="62"/>
      <c r="AF46" s="63"/>
      <c r="AG46" s="63"/>
      <c r="AH46" s="63"/>
      <c r="AI46" s="69"/>
      <c r="AJ46" s="66">
        <f t="shared" si="21"/>
        <v>0</v>
      </c>
      <c r="AK46" s="66">
        <f t="shared" si="22"/>
        <v>0</v>
      </c>
      <c r="AL46" s="66">
        <f t="shared" si="23"/>
        <v>0</v>
      </c>
      <c r="AM46" s="29">
        <f t="shared" si="24"/>
        <v>0</v>
      </c>
      <c r="AN46" s="29">
        <f t="shared" si="16"/>
        <v>0</v>
      </c>
      <c r="AO46" s="29">
        <f t="shared" si="25"/>
        <v>0</v>
      </c>
      <c r="AP46" s="29">
        <f t="shared" si="26"/>
        <v>0</v>
      </c>
      <c r="AQ46" s="29">
        <f t="shared" si="19"/>
        <v>0</v>
      </c>
      <c r="AR46" s="29">
        <f t="shared" si="27"/>
        <v>0</v>
      </c>
      <c r="AS46" s="29">
        <f t="shared" si="28"/>
        <v>0</v>
      </c>
      <c r="AT46" s="29">
        <f t="shared" si="29"/>
        <v>0</v>
      </c>
      <c r="AU46" s="29">
        <f t="shared" si="30"/>
        <v>0</v>
      </c>
      <c r="AV46" s="29">
        <f t="shared" si="31"/>
        <v>0</v>
      </c>
      <c r="AW46" s="29">
        <f t="shared" si="18"/>
        <v>0</v>
      </c>
      <c r="AX46" s="29">
        <f t="shared" si="32"/>
        <v>0</v>
      </c>
      <c r="AY46" s="30">
        <f t="shared" si="33"/>
        <v>0</v>
      </c>
      <c r="AZ46" s="30"/>
      <c r="BA46" s="30"/>
      <c r="BB46" s="30"/>
      <c r="BC46" s="22"/>
      <c r="BE46" s="22"/>
    </row>
    <row r="47" spans="1:57" x14ac:dyDescent="0.2">
      <c r="A47" s="119">
        <v>46</v>
      </c>
      <c r="B47" s="113" t="s">
        <v>129</v>
      </c>
      <c r="C47" s="51"/>
      <c r="D47" s="51">
        <v>4</v>
      </c>
      <c r="E47" s="51" t="s">
        <v>119</v>
      </c>
      <c r="F47" s="190"/>
      <c r="G47" s="57"/>
      <c r="H47" s="190"/>
      <c r="I47" s="190"/>
      <c r="J47" s="57"/>
      <c r="K47" s="190"/>
      <c r="L47" s="53"/>
      <c r="M47" s="54">
        <f t="shared" si="14"/>
        <v>0</v>
      </c>
      <c r="N47" s="57"/>
      <c r="O47" s="190"/>
      <c r="P47" s="190"/>
      <c r="Q47" s="192"/>
      <c r="R47" s="190"/>
      <c r="S47" s="190"/>
      <c r="T47" s="190"/>
      <c r="U47" s="190"/>
      <c r="V47" s="57"/>
      <c r="W47" s="57"/>
      <c r="X47" s="190"/>
      <c r="Y47" s="190"/>
      <c r="Z47" s="241">
        <v>37</v>
      </c>
      <c r="AA47" s="190"/>
      <c r="AB47" s="59">
        <f t="shared" si="15"/>
        <v>37</v>
      </c>
      <c r="AC47" s="60"/>
      <c r="AD47" s="61">
        <f t="shared" si="20"/>
        <v>0</v>
      </c>
      <c r="AE47" s="62"/>
      <c r="AF47" s="63"/>
      <c r="AG47" s="63"/>
      <c r="AH47" s="63"/>
      <c r="AI47" s="69"/>
      <c r="AJ47" s="66">
        <f t="shared" si="21"/>
        <v>0</v>
      </c>
      <c r="AK47" s="66">
        <f t="shared" si="22"/>
        <v>0</v>
      </c>
      <c r="AL47" s="66">
        <f t="shared" si="23"/>
        <v>0</v>
      </c>
      <c r="AM47" s="29">
        <f t="shared" si="24"/>
        <v>0</v>
      </c>
      <c r="AN47" s="29">
        <f t="shared" si="16"/>
        <v>0</v>
      </c>
      <c r="AO47" s="29">
        <f t="shared" si="25"/>
        <v>0</v>
      </c>
      <c r="AP47" s="29">
        <f t="shared" si="26"/>
        <v>0</v>
      </c>
      <c r="AQ47" s="29">
        <f t="shared" si="19"/>
        <v>0</v>
      </c>
      <c r="AR47" s="29">
        <f t="shared" si="27"/>
        <v>0</v>
      </c>
      <c r="AS47" s="29">
        <f t="shared" si="28"/>
        <v>0</v>
      </c>
      <c r="AT47" s="29">
        <f t="shared" si="29"/>
        <v>0</v>
      </c>
      <c r="AU47" s="29">
        <f t="shared" si="30"/>
        <v>0</v>
      </c>
      <c r="AV47" s="29">
        <f t="shared" si="31"/>
        <v>0</v>
      </c>
      <c r="AW47" s="29">
        <f t="shared" si="18"/>
        <v>0</v>
      </c>
      <c r="AX47" s="29">
        <f t="shared" si="32"/>
        <v>0</v>
      </c>
      <c r="AY47" s="30">
        <f t="shared" si="33"/>
        <v>0</v>
      </c>
      <c r="AZ47" s="30"/>
      <c r="BA47" s="30"/>
      <c r="BB47" s="30"/>
      <c r="BC47" s="22"/>
      <c r="BE47" s="22"/>
    </row>
    <row r="48" spans="1:57" ht="24" x14ac:dyDescent="0.2">
      <c r="A48" s="119">
        <v>47</v>
      </c>
      <c r="B48" s="113" t="s">
        <v>437</v>
      </c>
      <c r="C48" s="51" t="s">
        <v>69</v>
      </c>
      <c r="D48" s="51">
        <v>4</v>
      </c>
      <c r="E48" s="51" t="s">
        <v>3</v>
      </c>
      <c r="F48" s="190"/>
      <c r="G48" s="57">
        <v>3</v>
      </c>
      <c r="H48" s="190"/>
      <c r="I48" s="190"/>
      <c r="J48" s="57"/>
      <c r="K48" s="190"/>
      <c r="L48" s="53"/>
      <c r="M48" s="54">
        <f t="shared" si="14"/>
        <v>3</v>
      </c>
      <c r="N48" s="57"/>
      <c r="O48" s="190"/>
      <c r="P48" s="190"/>
      <c r="Q48" s="192"/>
      <c r="R48" s="190"/>
      <c r="S48" s="190">
        <v>2</v>
      </c>
      <c r="T48" s="190"/>
      <c r="U48" s="190"/>
      <c r="V48" s="57"/>
      <c r="W48" s="57">
        <v>3</v>
      </c>
      <c r="X48" s="190">
        <v>7</v>
      </c>
      <c r="Y48" s="190"/>
      <c r="Z48" s="241">
        <v>11</v>
      </c>
      <c r="AA48" s="190"/>
      <c r="AB48" s="59">
        <f t="shared" si="15"/>
        <v>26</v>
      </c>
      <c r="AC48" s="60"/>
      <c r="AD48" s="61">
        <f t="shared" si="20"/>
        <v>0</v>
      </c>
      <c r="AE48" s="62"/>
      <c r="AF48" s="63"/>
      <c r="AG48" s="63"/>
      <c r="AH48" s="63"/>
      <c r="AI48" s="69"/>
      <c r="AJ48" s="66">
        <f t="shared" si="21"/>
        <v>0</v>
      </c>
      <c r="AK48" s="66">
        <f t="shared" si="22"/>
        <v>0</v>
      </c>
      <c r="AL48" s="66">
        <f t="shared" si="23"/>
        <v>0</v>
      </c>
      <c r="AM48" s="29">
        <f t="shared" si="24"/>
        <v>0</v>
      </c>
      <c r="AN48" s="29">
        <f t="shared" si="16"/>
        <v>0</v>
      </c>
      <c r="AO48" s="29">
        <f t="shared" si="25"/>
        <v>0</v>
      </c>
      <c r="AP48" s="29">
        <f t="shared" si="26"/>
        <v>0</v>
      </c>
      <c r="AQ48" s="29">
        <f t="shared" si="19"/>
        <v>0</v>
      </c>
      <c r="AR48" s="29">
        <f t="shared" si="27"/>
        <v>0</v>
      </c>
      <c r="AS48" s="29">
        <f t="shared" si="28"/>
        <v>0</v>
      </c>
      <c r="AT48" s="29">
        <f t="shared" si="29"/>
        <v>0</v>
      </c>
      <c r="AU48" s="29">
        <f t="shared" si="30"/>
        <v>0</v>
      </c>
      <c r="AV48" s="29">
        <f t="shared" si="31"/>
        <v>0</v>
      </c>
      <c r="AW48" s="29">
        <f t="shared" si="18"/>
        <v>0</v>
      </c>
      <c r="AX48" s="29">
        <f t="shared" si="32"/>
        <v>0</v>
      </c>
      <c r="AY48" s="30">
        <f t="shared" si="33"/>
        <v>0</v>
      </c>
      <c r="AZ48" s="30"/>
      <c r="BA48" s="30"/>
      <c r="BB48" s="30"/>
      <c r="BC48" s="22"/>
      <c r="BE48" s="22"/>
    </row>
    <row r="49" spans="1:57" ht="24" x14ac:dyDescent="0.2">
      <c r="A49" s="119">
        <v>48</v>
      </c>
      <c r="B49" s="113" t="s">
        <v>111</v>
      </c>
      <c r="C49" s="51" t="s">
        <v>70</v>
      </c>
      <c r="D49" s="51">
        <v>4</v>
      </c>
      <c r="E49" s="51" t="s">
        <v>3</v>
      </c>
      <c r="F49" s="190"/>
      <c r="G49" s="57"/>
      <c r="H49" s="190">
        <v>2</v>
      </c>
      <c r="I49" s="190"/>
      <c r="J49" s="57"/>
      <c r="K49" s="190"/>
      <c r="L49" s="53"/>
      <c r="M49" s="54">
        <f t="shared" si="14"/>
        <v>2</v>
      </c>
      <c r="N49" s="57"/>
      <c r="O49" s="190"/>
      <c r="P49" s="190"/>
      <c r="Q49" s="192">
        <v>2</v>
      </c>
      <c r="R49" s="190">
        <v>16</v>
      </c>
      <c r="S49" s="190"/>
      <c r="T49" s="190"/>
      <c r="U49" s="190"/>
      <c r="V49" s="57">
        <v>3</v>
      </c>
      <c r="W49" s="57">
        <v>10</v>
      </c>
      <c r="X49" s="190">
        <v>15</v>
      </c>
      <c r="Y49" s="190"/>
      <c r="Z49" s="241">
        <v>70</v>
      </c>
      <c r="AA49" s="190"/>
      <c r="AB49" s="59">
        <f t="shared" si="15"/>
        <v>118</v>
      </c>
      <c r="AC49" s="60"/>
      <c r="AD49" s="61">
        <f t="shared" si="20"/>
        <v>0</v>
      </c>
      <c r="AE49" s="62"/>
      <c r="AF49" s="63"/>
      <c r="AG49" s="63"/>
      <c r="AH49" s="63"/>
      <c r="AI49" s="69"/>
      <c r="AJ49" s="66">
        <f t="shared" si="21"/>
        <v>0</v>
      </c>
      <c r="AK49" s="66">
        <f t="shared" si="22"/>
        <v>0</v>
      </c>
      <c r="AL49" s="66">
        <f t="shared" si="23"/>
        <v>0</v>
      </c>
      <c r="AM49" s="29">
        <f t="shared" si="24"/>
        <v>0</v>
      </c>
      <c r="AN49" s="29">
        <f t="shared" si="16"/>
        <v>0</v>
      </c>
      <c r="AO49" s="29">
        <f t="shared" si="25"/>
        <v>0</v>
      </c>
      <c r="AP49" s="29">
        <f t="shared" si="26"/>
        <v>0</v>
      </c>
      <c r="AQ49" s="29">
        <f t="shared" si="19"/>
        <v>0</v>
      </c>
      <c r="AR49" s="29">
        <f t="shared" si="27"/>
        <v>0</v>
      </c>
      <c r="AS49" s="29">
        <f t="shared" si="28"/>
        <v>0</v>
      </c>
      <c r="AT49" s="29">
        <f t="shared" si="29"/>
        <v>0</v>
      </c>
      <c r="AU49" s="29">
        <f t="shared" si="30"/>
        <v>0</v>
      </c>
      <c r="AV49" s="29">
        <f t="shared" si="31"/>
        <v>0</v>
      </c>
      <c r="AW49" s="29">
        <f t="shared" si="18"/>
        <v>0</v>
      </c>
      <c r="AX49" s="29">
        <f t="shared" si="32"/>
        <v>0</v>
      </c>
      <c r="AY49" s="30">
        <f t="shared" si="33"/>
        <v>0</v>
      </c>
      <c r="AZ49" s="30"/>
      <c r="BA49" s="30"/>
      <c r="BB49" s="30"/>
      <c r="BC49" s="22"/>
      <c r="BE49" s="22"/>
    </row>
    <row r="50" spans="1:57" ht="24" x14ac:dyDescent="0.2">
      <c r="A50" s="119">
        <v>49</v>
      </c>
      <c r="B50" s="113" t="s">
        <v>191</v>
      </c>
      <c r="C50" s="51" t="s">
        <v>36</v>
      </c>
      <c r="D50" s="51">
        <v>4</v>
      </c>
      <c r="E50" s="51" t="s">
        <v>3</v>
      </c>
      <c r="F50" s="190"/>
      <c r="G50" s="57"/>
      <c r="H50" s="190"/>
      <c r="I50" s="190"/>
      <c r="J50" s="57">
        <v>10</v>
      </c>
      <c r="K50" s="190"/>
      <c r="L50" s="53"/>
      <c r="M50" s="54">
        <f t="shared" si="14"/>
        <v>10</v>
      </c>
      <c r="N50" s="57"/>
      <c r="O50" s="190">
        <v>1</v>
      </c>
      <c r="P50" s="190"/>
      <c r="Q50" s="192"/>
      <c r="R50" s="190">
        <v>7</v>
      </c>
      <c r="S50" s="190">
        <v>3</v>
      </c>
      <c r="T50" s="190"/>
      <c r="U50" s="190"/>
      <c r="V50" s="57"/>
      <c r="W50" s="57"/>
      <c r="X50" s="190"/>
      <c r="Y50" s="190"/>
      <c r="Z50" s="241">
        <v>41</v>
      </c>
      <c r="AA50" s="190">
        <v>2</v>
      </c>
      <c r="AB50" s="59">
        <f t="shared" si="15"/>
        <v>64</v>
      </c>
      <c r="AC50" s="60"/>
      <c r="AD50" s="61">
        <f t="shared" si="20"/>
        <v>0</v>
      </c>
      <c r="AE50" s="62"/>
      <c r="AF50" s="63"/>
      <c r="AG50" s="63"/>
      <c r="AH50" s="63"/>
      <c r="AI50" s="69"/>
      <c r="AJ50" s="66">
        <f t="shared" si="21"/>
        <v>0</v>
      </c>
      <c r="AK50" s="66">
        <f t="shared" si="22"/>
        <v>0</v>
      </c>
      <c r="AL50" s="66">
        <f t="shared" si="23"/>
        <v>0</v>
      </c>
      <c r="AM50" s="29">
        <f t="shared" si="24"/>
        <v>0</v>
      </c>
      <c r="AN50" s="29">
        <f t="shared" si="16"/>
        <v>0</v>
      </c>
      <c r="AO50" s="29">
        <f t="shared" si="25"/>
        <v>0</v>
      </c>
      <c r="AP50" s="29">
        <f t="shared" si="26"/>
        <v>0</v>
      </c>
      <c r="AQ50" s="29">
        <f t="shared" si="19"/>
        <v>0</v>
      </c>
      <c r="AR50" s="29">
        <f t="shared" si="27"/>
        <v>0</v>
      </c>
      <c r="AS50" s="29">
        <f t="shared" si="28"/>
        <v>0</v>
      </c>
      <c r="AT50" s="29">
        <f t="shared" si="29"/>
        <v>0</v>
      </c>
      <c r="AU50" s="29">
        <f t="shared" si="30"/>
        <v>0</v>
      </c>
      <c r="AV50" s="29">
        <f t="shared" si="31"/>
        <v>0</v>
      </c>
      <c r="AW50" s="29">
        <f t="shared" si="18"/>
        <v>0</v>
      </c>
      <c r="AX50" s="29">
        <f t="shared" si="32"/>
        <v>0</v>
      </c>
      <c r="AY50" s="30">
        <f t="shared" si="33"/>
        <v>0</v>
      </c>
      <c r="AZ50" s="30"/>
      <c r="BA50" s="30"/>
      <c r="BB50" s="30"/>
      <c r="BC50" s="22"/>
      <c r="BE50" s="22"/>
    </row>
    <row r="51" spans="1:57" ht="24" x14ac:dyDescent="0.2">
      <c r="A51" s="119">
        <v>50</v>
      </c>
      <c r="B51" s="113" t="s">
        <v>192</v>
      </c>
      <c r="C51" s="51" t="s">
        <v>36</v>
      </c>
      <c r="D51" s="51">
        <v>4</v>
      </c>
      <c r="E51" s="51" t="s">
        <v>3</v>
      </c>
      <c r="F51" s="190"/>
      <c r="G51" s="57"/>
      <c r="H51" s="190"/>
      <c r="I51" s="190"/>
      <c r="J51" s="57">
        <v>5</v>
      </c>
      <c r="K51" s="190"/>
      <c r="L51" s="53"/>
      <c r="M51" s="54">
        <f t="shared" si="14"/>
        <v>5</v>
      </c>
      <c r="N51" s="57">
        <v>30</v>
      </c>
      <c r="O51" s="190"/>
      <c r="P51" s="190">
        <v>2</v>
      </c>
      <c r="Q51" s="192"/>
      <c r="R51" s="190">
        <v>11</v>
      </c>
      <c r="S51" s="190"/>
      <c r="T51" s="190">
        <v>30</v>
      </c>
      <c r="U51" s="190"/>
      <c r="V51" s="57"/>
      <c r="W51" s="57">
        <v>5</v>
      </c>
      <c r="X51" s="190">
        <v>7</v>
      </c>
      <c r="Y51" s="190"/>
      <c r="Z51" s="241">
        <v>41</v>
      </c>
      <c r="AA51" s="190"/>
      <c r="AB51" s="59">
        <f t="shared" si="15"/>
        <v>131</v>
      </c>
      <c r="AC51" s="60"/>
      <c r="AD51" s="61">
        <f t="shared" si="20"/>
        <v>0</v>
      </c>
      <c r="AE51" s="62"/>
      <c r="AF51" s="63"/>
      <c r="AG51" s="63"/>
      <c r="AH51" s="63"/>
      <c r="AI51" s="69"/>
      <c r="AJ51" s="66">
        <f t="shared" si="21"/>
        <v>0</v>
      </c>
      <c r="AK51" s="66">
        <f t="shared" si="22"/>
        <v>0</v>
      </c>
      <c r="AL51" s="66">
        <f t="shared" si="23"/>
        <v>0</v>
      </c>
      <c r="AM51" s="29">
        <f t="shared" si="24"/>
        <v>0</v>
      </c>
      <c r="AN51" s="29">
        <f t="shared" si="16"/>
        <v>0</v>
      </c>
      <c r="AO51" s="29">
        <f t="shared" si="25"/>
        <v>0</v>
      </c>
      <c r="AP51" s="29">
        <f t="shared" si="26"/>
        <v>0</v>
      </c>
      <c r="AQ51" s="29">
        <f t="shared" si="19"/>
        <v>0</v>
      </c>
      <c r="AR51" s="29">
        <f t="shared" si="27"/>
        <v>0</v>
      </c>
      <c r="AS51" s="29">
        <f t="shared" si="28"/>
        <v>0</v>
      </c>
      <c r="AT51" s="29">
        <f t="shared" si="29"/>
        <v>0</v>
      </c>
      <c r="AU51" s="29">
        <f t="shared" si="30"/>
        <v>0</v>
      </c>
      <c r="AV51" s="29">
        <f t="shared" si="31"/>
        <v>0</v>
      </c>
      <c r="AW51" s="29">
        <f t="shared" si="18"/>
        <v>0</v>
      </c>
      <c r="AX51" s="29">
        <f t="shared" si="32"/>
        <v>0</v>
      </c>
      <c r="AY51" s="30">
        <f t="shared" si="33"/>
        <v>0</v>
      </c>
      <c r="AZ51" s="30"/>
      <c r="BA51" s="30"/>
      <c r="BB51" s="30"/>
      <c r="BC51" s="22"/>
      <c r="BE51" s="22"/>
    </row>
    <row r="52" spans="1:57" ht="24" x14ac:dyDescent="0.2">
      <c r="A52" s="119">
        <v>52</v>
      </c>
      <c r="B52" s="114" t="s">
        <v>193</v>
      </c>
      <c r="C52" s="59"/>
      <c r="D52" s="51">
        <v>4</v>
      </c>
      <c r="E52" s="59" t="s">
        <v>4</v>
      </c>
      <c r="F52" s="190"/>
      <c r="G52" s="57">
        <v>2</v>
      </c>
      <c r="H52" s="190"/>
      <c r="I52" s="190"/>
      <c r="J52" s="57"/>
      <c r="K52" s="190"/>
      <c r="L52" s="52"/>
      <c r="M52" s="54">
        <f t="shared" si="14"/>
        <v>2</v>
      </c>
      <c r="N52" s="57"/>
      <c r="O52" s="190"/>
      <c r="P52" s="190"/>
      <c r="Q52" s="192"/>
      <c r="R52" s="190">
        <v>23</v>
      </c>
      <c r="S52" s="190"/>
      <c r="T52" s="190">
        <v>100</v>
      </c>
      <c r="U52" s="190"/>
      <c r="V52" s="57"/>
      <c r="W52" s="57"/>
      <c r="X52" s="190"/>
      <c r="Y52" s="190">
        <v>15</v>
      </c>
      <c r="Z52" s="241">
        <v>24</v>
      </c>
      <c r="AA52" s="190"/>
      <c r="AB52" s="59">
        <f t="shared" si="15"/>
        <v>164</v>
      </c>
      <c r="AC52" s="60"/>
      <c r="AD52" s="61">
        <f t="shared" si="20"/>
        <v>0</v>
      </c>
      <c r="AE52" s="62"/>
      <c r="AF52" s="63"/>
      <c r="AG52" s="63"/>
      <c r="AH52" s="63"/>
      <c r="AI52" s="69"/>
      <c r="AJ52" s="66">
        <f t="shared" si="21"/>
        <v>0</v>
      </c>
      <c r="AK52" s="66">
        <f t="shared" si="22"/>
        <v>0</v>
      </c>
      <c r="AL52" s="66">
        <f t="shared" si="23"/>
        <v>0</v>
      </c>
      <c r="AM52" s="29">
        <f t="shared" si="24"/>
        <v>0</v>
      </c>
      <c r="AN52" s="29">
        <f t="shared" si="16"/>
        <v>0</v>
      </c>
      <c r="AO52" s="29">
        <f t="shared" si="25"/>
        <v>0</v>
      </c>
      <c r="AP52" s="29">
        <f t="shared" si="26"/>
        <v>0</v>
      </c>
      <c r="AQ52" s="29">
        <f t="shared" ref="AQ52:AQ74" si="34">(T52*AC52)+ROUND(T52*AC52*4%,2)</f>
        <v>0</v>
      </c>
      <c r="AR52" s="29">
        <f t="shared" si="27"/>
        <v>0</v>
      </c>
      <c r="AS52" s="29">
        <f t="shared" si="28"/>
        <v>0</v>
      </c>
      <c r="AT52" s="29">
        <f t="shared" si="29"/>
        <v>0</v>
      </c>
      <c r="AU52" s="29">
        <f t="shared" si="30"/>
        <v>0</v>
      </c>
      <c r="AV52" s="29">
        <f t="shared" si="31"/>
        <v>0</v>
      </c>
      <c r="AW52" s="29">
        <f t="shared" si="18"/>
        <v>0</v>
      </c>
      <c r="AX52" s="29">
        <f t="shared" si="32"/>
        <v>0</v>
      </c>
      <c r="AY52" s="30">
        <f t="shared" si="33"/>
        <v>0</v>
      </c>
      <c r="AZ52" s="30"/>
      <c r="BA52" s="30"/>
      <c r="BB52" s="30"/>
      <c r="BC52" s="22"/>
      <c r="BE52" s="22"/>
    </row>
    <row r="53" spans="1:57" ht="24" x14ac:dyDescent="0.2">
      <c r="A53" s="119">
        <v>53</v>
      </c>
      <c r="B53" s="113" t="s">
        <v>177</v>
      </c>
      <c r="C53" s="111"/>
      <c r="D53" s="51">
        <v>4</v>
      </c>
      <c r="E53" s="51" t="s">
        <v>14</v>
      </c>
      <c r="F53" s="190"/>
      <c r="G53" s="57"/>
      <c r="H53" s="190">
        <v>10</v>
      </c>
      <c r="I53" s="190"/>
      <c r="J53" s="57"/>
      <c r="K53" s="190"/>
      <c r="L53" s="53"/>
      <c r="M53" s="54">
        <f t="shared" si="14"/>
        <v>10</v>
      </c>
      <c r="N53" s="57"/>
      <c r="O53" s="190">
        <v>2</v>
      </c>
      <c r="P53" s="190"/>
      <c r="Q53" s="192"/>
      <c r="R53" s="190">
        <v>1</v>
      </c>
      <c r="S53" s="190">
        <v>2</v>
      </c>
      <c r="T53" s="190">
        <v>10</v>
      </c>
      <c r="U53" s="190"/>
      <c r="V53" s="57"/>
      <c r="W53" s="57"/>
      <c r="X53" s="190"/>
      <c r="Y53" s="190"/>
      <c r="Z53" s="241">
        <v>79</v>
      </c>
      <c r="AA53" s="190"/>
      <c r="AB53" s="59">
        <f t="shared" si="15"/>
        <v>104</v>
      </c>
      <c r="AC53" s="60"/>
      <c r="AD53" s="61">
        <f t="shared" si="20"/>
        <v>0</v>
      </c>
      <c r="AE53" s="62"/>
      <c r="AF53" s="63"/>
      <c r="AG53" s="63"/>
      <c r="AH53" s="63"/>
      <c r="AI53" s="69"/>
      <c r="AJ53" s="66">
        <f t="shared" si="21"/>
        <v>0</v>
      </c>
      <c r="AK53" s="66">
        <f t="shared" si="22"/>
        <v>0</v>
      </c>
      <c r="AL53" s="66">
        <f t="shared" si="23"/>
        <v>0</v>
      </c>
      <c r="AM53" s="29">
        <f t="shared" si="24"/>
        <v>0</v>
      </c>
      <c r="AN53" s="29">
        <f t="shared" si="16"/>
        <v>0</v>
      </c>
      <c r="AO53" s="29">
        <f t="shared" si="25"/>
        <v>0</v>
      </c>
      <c r="AP53" s="29">
        <f t="shared" si="26"/>
        <v>0</v>
      </c>
      <c r="AQ53" s="29">
        <f t="shared" si="34"/>
        <v>0</v>
      </c>
      <c r="AR53" s="29">
        <f t="shared" si="27"/>
        <v>0</v>
      </c>
      <c r="AS53" s="29">
        <f t="shared" si="28"/>
        <v>0</v>
      </c>
      <c r="AT53" s="29">
        <f t="shared" si="29"/>
        <v>0</v>
      </c>
      <c r="AU53" s="29">
        <f t="shared" si="30"/>
        <v>0</v>
      </c>
      <c r="AV53" s="29">
        <f t="shared" si="31"/>
        <v>0</v>
      </c>
      <c r="AW53" s="29">
        <f t="shared" si="18"/>
        <v>0</v>
      </c>
      <c r="AX53" s="29">
        <f t="shared" si="32"/>
        <v>0</v>
      </c>
      <c r="AY53" s="30">
        <f t="shared" si="33"/>
        <v>0</v>
      </c>
      <c r="AZ53" s="30"/>
      <c r="BA53" s="30"/>
      <c r="BB53" s="30"/>
      <c r="BC53" s="22"/>
      <c r="BE53" s="22"/>
    </row>
    <row r="54" spans="1:57" ht="15" x14ac:dyDescent="0.2">
      <c r="A54" s="119">
        <v>54</v>
      </c>
      <c r="B54" s="113" t="s">
        <v>194</v>
      </c>
      <c r="C54" s="112"/>
      <c r="D54" s="59">
        <v>4</v>
      </c>
      <c r="E54" s="51" t="s">
        <v>9</v>
      </c>
      <c r="F54" s="190">
        <v>1</v>
      </c>
      <c r="G54" s="57">
        <v>2</v>
      </c>
      <c r="H54" s="190"/>
      <c r="I54" s="190"/>
      <c r="J54" s="57">
        <v>1</v>
      </c>
      <c r="K54" s="190"/>
      <c r="L54" s="53"/>
      <c r="M54" s="54">
        <f t="shared" si="14"/>
        <v>4</v>
      </c>
      <c r="N54" s="57"/>
      <c r="O54" s="190"/>
      <c r="P54" s="190"/>
      <c r="Q54" s="192">
        <v>1</v>
      </c>
      <c r="R54" s="190">
        <v>7</v>
      </c>
      <c r="S54" s="190"/>
      <c r="T54" s="190"/>
      <c r="U54" s="190"/>
      <c r="V54" s="57"/>
      <c r="W54" s="57"/>
      <c r="X54" s="190"/>
      <c r="Y54" s="190"/>
      <c r="Z54" s="241">
        <v>18</v>
      </c>
      <c r="AA54" s="190">
        <v>1</v>
      </c>
      <c r="AB54" s="59">
        <f t="shared" si="15"/>
        <v>31</v>
      </c>
      <c r="AC54" s="60"/>
      <c r="AD54" s="61">
        <f t="shared" si="20"/>
        <v>0</v>
      </c>
      <c r="AE54" s="62"/>
      <c r="AF54" s="63"/>
      <c r="AG54" s="63"/>
      <c r="AH54" s="63"/>
      <c r="AI54" s="69"/>
      <c r="AJ54" s="66">
        <f t="shared" si="21"/>
        <v>0</v>
      </c>
      <c r="AK54" s="66">
        <f t="shared" si="22"/>
        <v>0</v>
      </c>
      <c r="AL54" s="66">
        <f t="shared" si="23"/>
        <v>0</v>
      </c>
      <c r="AM54" s="29">
        <f t="shared" si="24"/>
        <v>0</v>
      </c>
      <c r="AN54" s="29">
        <f t="shared" si="16"/>
        <v>0</v>
      </c>
      <c r="AO54" s="29">
        <f t="shared" si="25"/>
        <v>0</v>
      </c>
      <c r="AP54" s="29">
        <f t="shared" si="26"/>
        <v>0</v>
      </c>
      <c r="AQ54" s="29">
        <f t="shared" si="34"/>
        <v>0</v>
      </c>
      <c r="AR54" s="29">
        <f t="shared" si="27"/>
        <v>0</v>
      </c>
      <c r="AS54" s="29">
        <f t="shared" si="28"/>
        <v>0</v>
      </c>
      <c r="AT54" s="29">
        <f t="shared" si="29"/>
        <v>0</v>
      </c>
      <c r="AU54" s="29">
        <f t="shared" si="30"/>
        <v>0</v>
      </c>
      <c r="AV54" s="29">
        <f t="shared" si="31"/>
        <v>0</v>
      </c>
      <c r="AW54" s="29">
        <f t="shared" si="18"/>
        <v>0</v>
      </c>
      <c r="AX54" s="29">
        <f t="shared" si="32"/>
        <v>0</v>
      </c>
      <c r="AY54" s="30">
        <f t="shared" si="33"/>
        <v>0</v>
      </c>
      <c r="AZ54" s="30"/>
      <c r="BA54" s="30"/>
      <c r="BB54" s="30"/>
      <c r="BC54" s="22"/>
      <c r="BE54" s="22"/>
    </row>
    <row r="55" spans="1:57" x14ac:dyDescent="0.2">
      <c r="A55" s="119">
        <v>55</v>
      </c>
      <c r="B55" s="113" t="s">
        <v>227</v>
      </c>
      <c r="C55" s="51"/>
      <c r="D55" s="51">
        <v>4</v>
      </c>
      <c r="E55" s="51" t="s">
        <v>4</v>
      </c>
      <c r="F55" s="190"/>
      <c r="G55" s="57">
        <v>5</v>
      </c>
      <c r="H55" s="190"/>
      <c r="I55" s="190"/>
      <c r="J55" s="57"/>
      <c r="K55" s="190"/>
      <c r="L55" s="53"/>
      <c r="M55" s="54">
        <f t="shared" si="14"/>
        <v>5</v>
      </c>
      <c r="N55" s="57"/>
      <c r="O55" s="190"/>
      <c r="P55" s="190"/>
      <c r="Q55" s="192"/>
      <c r="R55" s="190">
        <v>37</v>
      </c>
      <c r="S55" s="190"/>
      <c r="T55" s="190">
        <v>10</v>
      </c>
      <c r="U55" s="190"/>
      <c r="V55" s="57">
        <v>4</v>
      </c>
      <c r="W55" s="57">
        <v>10</v>
      </c>
      <c r="X55" s="190">
        <v>20</v>
      </c>
      <c r="Y55" s="190">
        <v>15</v>
      </c>
      <c r="Z55" s="241">
        <v>93</v>
      </c>
      <c r="AA55" s="190">
        <v>20</v>
      </c>
      <c r="AB55" s="59">
        <f t="shared" si="15"/>
        <v>214</v>
      </c>
      <c r="AC55" s="60"/>
      <c r="AD55" s="61">
        <f t="shared" si="20"/>
        <v>0</v>
      </c>
      <c r="AE55" s="62"/>
      <c r="AF55" s="63"/>
      <c r="AG55" s="63"/>
      <c r="AH55" s="63"/>
      <c r="AI55" s="69"/>
      <c r="AJ55" s="66">
        <f t="shared" si="21"/>
        <v>0</v>
      </c>
      <c r="AK55" s="66">
        <f t="shared" si="22"/>
        <v>0</v>
      </c>
      <c r="AL55" s="66">
        <f t="shared" si="23"/>
        <v>0</v>
      </c>
      <c r="AM55" s="29">
        <f t="shared" si="24"/>
        <v>0</v>
      </c>
      <c r="AN55" s="29">
        <f t="shared" si="16"/>
        <v>0</v>
      </c>
      <c r="AO55" s="29">
        <f t="shared" si="25"/>
        <v>0</v>
      </c>
      <c r="AP55" s="29">
        <f t="shared" si="26"/>
        <v>0</v>
      </c>
      <c r="AQ55" s="29">
        <f t="shared" si="34"/>
        <v>0</v>
      </c>
      <c r="AR55" s="29">
        <f t="shared" si="27"/>
        <v>0</v>
      </c>
      <c r="AS55" s="29">
        <f t="shared" si="28"/>
        <v>0</v>
      </c>
      <c r="AT55" s="29">
        <f t="shared" si="29"/>
        <v>0</v>
      </c>
      <c r="AU55" s="29">
        <f t="shared" si="30"/>
        <v>0</v>
      </c>
      <c r="AV55" s="29">
        <f t="shared" si="31"/>
        <v>0</v>
      </c>
      <c r="AW55" s="29">
        <f t="shared" si="18"/>
        <v>0</v>
      </c>
      <c r="AX55" s="29">
        <f t="shared" si="32"/>
        <v>0</v>
      </c>
      <c r="AY55" s="30">
        <f t="shared" si="33"/>
        <v>0</v>
      </c>
      <c r="AZ55" s="30"/>
      <c r="BA55" s="30"/>
      <c r="BB55" s="30"/>
      <c r="BC55" s="22"/>
      <c r="BE55" s="22"/>
    </row>
    <row r="56" spans="1:57" ht="36" x14ac:dyDescent="0.2">
      <c r="A56" s="119">
        <v>56</v>
      </c>
      <c r="B56" s="113" t="s">
        <v>374</v>
      </c>
      <c r="C56" s="51"/>
      <c r="D56" s="51">
        <v>4</v>
      </c>
      <c r="E56" s="51" t="s">
        <v>12</v>
      </c>
      <c r="F56" s="190"/>
      <c r="G56" s="57">
        <v>2</v>
      </c>
      <c r="H56" s="190">
        <v>6</v>
      </c>
      <c r="I56" s="190"/>
      <c r="J56" s="57">
        <v>1</v>
      </c>
      <c r="K56" s="190"/>
      <c r="L56" s="53"/>
      <c r="M56" s="54">
        <f t="shared" si="14"/>
        <v>9</v>
      </c>
      <c r="N56" s="57">
        <v>10</v>
      </c>
      <c r="O56" s="190">
        <v>1</v>
      </c>
      <c r="P56" s="190">
        <v>5</v>
      </c>
      <c r="Q56" s="192">
        <v>3</v>
      </c>
      <c r="R56" s="190">
        <v>106</v>
      </c>
      <c r="S56" s="190"/>
      <c r="T56" s="190"/>
      <c r="U56" s="190"/>
      <c r="V56" s="57">
        <v>5</v>
      </c>
      <c r="W56" s="57"/>
      <c r="X56" s="190">
        <v>5</v>
      </c>
      <c r="Y56" s="190">
        <v>10</v>
      </c>
      <c r="Z56" s="241">
        <v>93</v>
      </c>
      <c r="AA56" s="190"/>
      <c r="AB56" s="59">
        <f t="shared" si="15"/>
        <v>247</v>
      </c>
      <c r="AC56" s="60"/>
      <c r="AD56" s="61">
        <f t="shared" si="20"/>
        <v>0</v>
      </c>
      <c r="AE56" s="62"/>
      <c r="AF56" s="63"/>
      <c r="AG56" s="63"/>
      <c r="AH56" s="63"/>
      <c r="AI56" s="69"/>
      <c r="AJ56" s="66">
        <f t="shared" si="21"/>
        <v>0</v>
      </c>
      <c r="AK56" s="66">
        <f t="shared" si="22"/>
        <v>0</v>
      </c>
      <c r="AL56" s="66">
        <f t="shared" si="23"/>
        <v>0</v>
      </c>
      <c r="AM56" s="29">
        <f t="shared" si="24"/>
        <v>0</v>
      </c>
      <c r="AN56" s="29">
        <f t="shared" si="16"/>
        <v>0</v>
      </c>
      <c r="AO56" s="29">
        <f t="shared" si="25"/>
        <v>0</v>
      </c>
      <c r="AP56" s="29">
        <f t="shared" si="26"/>
        <v>0</v>
      </c>
      <c r="AQ56" s="29">
        <f t="shared" si="34"/>
        <v>0</v>
      </c>
      <c r="AR56" s="29">
        <f t="shared" si="27"/>
        <v>0</v>
      </c>
      <c r="AS56" s="29">
        <f t="shared" si="28"/>
        <v>0</v>
      </c>
      <c r="AT56" s="29">
        <f t="shared" si="29"/>
        <v>0</v>
      </c>
      <c r="AU56" s="29">
        <f t="shared" si="30"/>
        <v>0</v>
      </c>
      <c r="AV56" s="29">
        <f t="shared" si="31"/>
        <v>0</v>
      </c>
      <c r="AW56" s="29">
        <f t="shared" si="18"/>
        <v>0</v>
      </c>
      <c r="AX56" s="29">
        <f t="shared" si="32"/>
        <v>0</v>
      </c>
      <c r="AY56" s="30">
        <f t="shared" si="33"/>
        <v>0</v>
      </c>
      <c r="AZ56" s="30"/>
      <c r="BA56" s="30"/>
      <c r="BB56" s="30"/>
      <c r="BC56" s="22"/>
      <c r="BE56" s="22"/>
    </row>
    <row r="57" spans="1:57" ht="24" x14ac:dyDescent="0.2">
      <c r="A57" s="119">
        <v>57</v>
      </c>
      <c r="B57" s="113" t="s">
        <v>195</v>
      </c>
      <c r="C57" s="51"/>
      <c r="D57" s="51">
        <v>4</v>
      </c>
      <c r="E57" s="51" t="s">
        <v>4</v>
      </c>
      <c r="F57" s="190"/>
      <c r="G57" s="57"/>
      <c r="H57" s="190"/>
      <c r="I57" s="190"/>
      <c r="J57" s="57"/>
      <c r="K57" s="190"/>
      <c r="L57" s="53"/>
      <c r="M57" s="54">
        <f t="shared" si="14"/>
        <v>0</v>
      </c>
      <c r="N57" s="57"/>
      <c r="O57" s="190"/>
      <c r="P57" s="190"/>
      <c r="Q57" s="192">
        <v>1</v>
      </c>
      <c r="R57" s="190"/>
      <c r="S57" s="190"/>
      <c r="T57" s="190">
        <v>10</v>
      </c>
      <c r="U57" s="190"/>
      <c r="V57" s="57"/>
      <c r="W57" s="57"/>
      <c r="X57" s="190"/>
      <c r="Y57" s="190">
        <v>15</v>
      </c>
      <c r="Z57" s="241">
        <v>48</v>
      </c>
      <c r="AA57" s="190"/>
      <c r="AB57" s="59">
        <f t="shared" si="15"/>
        <v>74</v>
      </c>
      <c r="AC57" s="60"/>
      <c r="AD57" s="61">
        <f t="shared" si="20"/>
        <v>0</v>
      </c>
      <c r="AE57" s="62"/>
      <c r="AF57" s="63"/>
      <c r="AG57" s="63"/>
      <c r="AH57" s="63"/>
      <c r="AI57" s="69"/>
      <c r="AJ57" s="66">
        <f t="shared" si="21"/>
        <v>0</v>
      </c>
      <c r="AK57" s="66">
        <f t="shared" si="22"/>
        <v>0</v>
      </c>
      <c r="AL57" s="66">
        <f t="shared" si="23"/>
        <v>0</v>
      </c>
      <c r="AM57" s="29">
        <f t="shared" si="24"/>
        <v>0</v>
      </c>
      <c r="AN57" s="29">
        <f t="shared" si="16"/>
        <v>0</v>
      </c>
      <c r="AO57" s="29">
        <f t="shared" si="25"/>
        <v>0</v>
      </c>
      <c r="AP57" s="29">
        <f t="shared" si="26"/>
        <v>0</v>
      </c>
      <c r="AQ57" s="29">
        <f t="shared" si="34"/>
        <v>0</v>
      </c>
      <c r="AR57" s="29">
        <f t="shared" si="27"/>
        <v>0</v>
      </c>
      <c r="AS57" s="29">
        <f t="shared" si="28"/>
        <v>0</v>
      </c>
      <c r="AT57" s="29">
        <f t="shared" si="29"/>
        <v>0</v>
      </c>
      <c r="AU57" s="29">
        <f t="shared" si="30"/>
        <v>0</v>
      </c>
      <c r="AV57" s="29">
        <f t="shared" si="31"/>
        <v>0</v>
      </c>
      <c r="AW57" s="29">
        <f t="shared" si="18"/>
        <v>0</v>
      </c>
      <c r="AX57" s="29">
        <f t="shared" si="32"/>
        <v>0</v>
      </c>
      <c r="AY57" s="30">
        <f t="shared" si="33"/>
        <v>0</v>
      </c>
      <c r="AZ57" s="30"/>
      <c r="BA57" s="30"/>
      <c r="BB57" s="30"/>
      <c r="BC57" s="22"/>
      <c r="BE57" s="22"/>
    </row>
    <row r="58" spans="1:57" ht="26.25" x14ac:dyDescent="0.2">
      <c r="A58" s="119">
        <v>58</v>
      </c>
      <c r="B58" s="113" t="s">
        <v>400</v>
      </c>
      <c r="C58" s="51"/>
      <c r="D58" s="51">
        <v>4</v>
      </c>
      <c r="E58" s="51" t="s">
        <v>3</v>
      </c>
      <c r="F58" s="190"/>
      <c r="G58" s="57"/>
      <c r="H58" s="190"/>
      <c r="I58" s="190">
        <v>10</v>
      </c>
      <c r="J58" s="57"/>
      <c r="K58" s="190"/>
      <c r="L58" s="53"/>
      <c r="M58" s="54">
        <f t="shared" si="14"/>
        <v>10</v>
      </c>
      <c r="N58" s="57">
        <v>15</v>
      </c>
      <c r="O58" s="190">
        <v>7</v>
      </c>
      <c r="P58" s="190">
        <v>10</v>
      </c>
      <c r="Q58" s="192">
        <v>3</v>
      </c>
      <c r="R58" s="190">
        <v>152</v>
      </c>
      <c r="S58" s="190"/>
      <c r="T58" s="190">
        <v>60</v>
      </c>
      <c r="U58" s="190"/>
      <c r="V58" s="57"/>
      <c r="W58" s="57">
        <v>20</v>
      </c>
      <c r="X58" s="190">
        <v>30</v>
      </c>
      <c r="Y58" s="190">
        <v>15</v>
      </c>
      <c r="Z58" s="241">
        <v>119</v>
      </c>
      <c r="AA58" s="190"/>
      <c r="AB58" s="59">
        <f t="shared" si="15"/>
        <v>441</v>
      </c>
      <c r="AC58" s="60"/>
      <c r="AD58" s="61">
        <f t="shared" si="20"/>
        <v>0</v>
      </c>
      <c r="AE58" s="62"/>
      <c r="AF58" s="63"/>
      <c r="AG58" s="63"/>
      <c r="AH58" s="63"/>
      <c r="AI58" s="69"/>
      <c r="AJ58" s="66">
        <f t="shared" si="21"/>
        <v>0</v>
      </c>
      <c r="AK58" s="66">
        <f t="shared" si="22"/>
        <v>0</v>
      </c>
      <c r="AL58" s="66">
        <f t="shared" si="23"/>
        <v>0</v>
      </c>
      <c r="AM58" s="29">
        <f t="shared" si="24"/>
        <v>0</v>
      </c>
      <c r="AN58" s="29">
        <f t="shared" si="16"/>
        <v>0</v>
      </c>
      <c r="AO58" s="29">
        <f t="shared" si="25"/>
        <v>0</v>
      </c>
      <c r="AP58" s="29">
        <f t="shared" si="26"/>
        <v>0</v>
      </c>
      <c r="AQ58" s="29">
        <f t="shared" si="34"/>
        <v>0</v>
      </c>
      <c r="AR58" s="29">
        <f t="shared" si="27"/>
        <v>0</v>
      </c>
      <c r="AS58" s="29">
        <f t="shared" si="28"/>
        <v>0</v>
      </c>
      <c r="AT58" s="29">
        <f t="shared" si="29"/>
        <v>0</v>
      </c>
      <c r="AU58" s="29">
        <f t="shared" si="30"/>
        <v>0</v>
      </c>
      <c r="AV58" s="29">
        <f t="shared" si="31"/>
        <v>0</v>
      </c>
      <c r="AW58" s="29">
        <f t="shared" si="18"/>
        <v>0</v>
      </c>
      <c r="AX58" s="29">
        <f t="shared" si="32"/>
        <v>0</v>
      </c>
      <c r="AY58" s="30">
        <f t="shared" si="33"/>
        <v>0</v>
      </c>
      <c r="AZ58" s="30"/>
      <c r="BA58" s="30"/>
      <c r="BB58" s="30"/>
      <c r="BC58" s="22"/>
      <c r="BE58" s="22"/>
    </row>
    <row r="59" spans="1:57" ht="26.25" x14ac:dyDescent="0.2">
      <c r="A59" s="119">
        <v>59</v>
      </c>
      <c r="B59" s="113" t="s">
        <v>399</v>
      </c>
      <c r="C59" s="51"/>
      <c r="D59" s="59">
        <v>4</v>
      </c>
      <c r="E59" s="51" t="s">
        <v>3</v>
      </c>
      <c r="F59" s="190">
        <v>3</v>
      </c>
      <c r="G59" s="57">
        <v>3</v>
      </c>
      <c r="H59" s="190">
        <v>6</v>
      </c>
      <c r="I59" s="190">
        <v>10</v>
      </c>
      <c r="J59" s="57">
        <v>1</v>
      </c>
      <c r="K59" s="190">
        <v>8</v>
      </c>
      <c r="L59" s="53"/>
      <c r="M59" s="54">
        <f t="shared" si="14"/>
        <v>31</v>
      </c>
      <c r="N59" s="57">
        <v>10</v>
      </c>
      <c r="O59" s="190">
        <v>5</v>
      </c>
      <c r="P59" s="190">
        <v>10</v>
      </c>
      <c r="Q59" s="192">
        <v>3</v>
      </c>
      <c r="R59" s="190">
        <v>36</v>
      </c>
      <c r="S59" s="190">
        <v>10</v>
      </c>
      <c r="T59" s="190">
        <v>10</v>
      </c>
      <c r="U59" s="190">
        <v>15</v>
      </c>
      <c r="V59" s="57"/>
      <c r="W59" s="57">
        <v>10</v>
      </c>
      <c r="X59" s="190">
        <v>10</v>
      </c>
      <c r="Y59" s="190">
        <v>5</v>
      </c>
      <c r="Z59" s="241">
        <v>101</v>
      </c>
      <c r="AA59" s="190"/>
      <c r="AB59" s="59">
        <f t="shared" si="15"/>
        <v>256</v>
      </c>
      <c r="AC59" s="60"/>
      <c r="AD59" s="61">
        <f t="shared" si="20"/>
        <v>0</v>
      </c>
      <c r="AE59" s="62"/>
      <c r="AF59" s="63"/>
      <c r="AG59" s="63"/>
      <c r="AH59" s="63"/>
      <c r="AI59" s="69"/>
      <c r="AJ59" s="66">
        <f t="shared" si="21"/>
        <v>0</v>
      </c>
      <c r="AK59" s="66">
        <f t="shared" si="22"/>
        <v>0</v>
      </c>
      <c r="AL59" s="66">
        <f t="shared" si="23"/>
        <v>0</v>
      </c>
      <c r="AM59" s="29">
        <f t="shared" si="24"/>
        <v>0</v>
      </c>
      <c r="AN59" s="29">
        <f t="shared" si="16"/>
        <v>0</v>
      </c>
      <c r="AO59" s="29">
        <f t="shared" si="25"/>
        <v>0</v>
      </c>
      <c r="AP59" s="29">
        <f t="shared" si="26"/>
        <v>0</v>
      </c>
      <c r="AQ59" s="29">
        <f t="shared" si="34"/>
        <v>0</v>
      </c>
      <c r="AR59" s="29">
        <f t="shared" si="27"/>
        <v>0</v>
      </c>
      <c r="AS59" s="29">
        <f t="shared" si="28"/>
        <v>0</v>
      </c>
      <c r="AT59" s="29">
        <f t="shared" si="29"/>
        <v>0</v>
      </c>
      <c r="AU59" s="29">
        <f t="shared" si="30"/>
        <v>0</v>
      </c>
      <c r="AV59" s="29">
        <f t="shared" si="31"/>
        <v>0</v>
      </c>
      <c r="AW59" s="29">
        <f t="shared" si="18"/>
        <v>0</v>
      </c>
      <c r="AX59" s="29">
        <f t="shared" si="32"/>
        <v>0</v>
      </c>
      <c r="AY59" s="30">
        <f t="shared" si="33"/>
        <v>0</v>
      </c>
      <c r="AZ59" s="30"/>
      <c r="BA59" s="30"/>
      <c r="BB59" s="30"/>
      <c r="BC59" s="22"/>
      <c r="BE59" s="22"/>
    </row>
    <row r="60" spans="1:57" ht="24" x14ac:dyDescent="0.2">
      <c r="A60" s="119">
        <v>60</v>
      </c>
      <c r="B60" s="113" t="s">
        <v>88</v>
      </c>
      <c r="C60" s="51" t="s">
        <v>71</v>
      </c>
      <c r="D60" s="51">
        <v>4</v>
      </c>
      <c r="E60" s="51" t="s">
        <v>4</v>
      </c>
      <c r="F60" s="190">
        <v>2</v>
      </c>
      <c r="G60" s="57">
        <v>5</v>
      </c>
      <c r="H60" s="190">
        <v>4</v>
      </c>
      <c r="I60" s="190"/>
      <c r="J60" s="57"/>
      <c r="K60" s="190"/>
      <c r="L60" s="53"/>
      <c r="M60" s="54">
        <f t="shared" si="14"/>
        <v>11</v>
      </c>
      <c r="N60" s="57"/>
      <c r="O60" s="190">
        <v>1</v>
      </c>
      <c r="P60" s="190"/>
      <c r="Q60" s="192">
        <v>2</v>
      </c>
      <c r="R60" s="190">
        <v>2</v>
      </c>
      <c r="S60" s="190">
        <v>2</v>
      </c>
      <c r="T60" s="190"/>
      <c r="U60" s="190"/>
      <c r="V60" s="57"/>
      <c r="W60" s="57">
        <v>5</v>
      </c>
      <c r="X60" s="190">
        <v>7</v>
      </c>
      <c r="Y60" s="190"/>
      <c r="Z60" s="241">
        <v>37</v>
      </c>
      <c r="AA60" s="190"/>
      <c r="AB60" s="59">
        <f t="shared" si="15"/>
        <v>67</v>
      </c>
      <c r="AC60" s="60"/>
      <c r="AD60" s="61">
        <f t="shared" si="20"/>
        <v>0</v>
      </c>
      <c r="AE60" s="62"/>
      <c r="AF60" s="63"/>
      <c r="AG60" s="63"/>
      <c r="AH60" s="63"/>
      <c r="AI60" s="69"/>
      <c r="AJ60" s="66">
        <f t="shared" si="21"/>
        <v>0</v>
      </c>
      <c r="AK60" s="66">
        <f t="shared" si="22"/>
        <v>0</v>
      </c>
      <c r="AL60" s="66">
        <f t="shared" si="23"/>
        <v>0</v>
      </c>
      <c r="AM60" s="29">
        <f t="shared" si="24"/>
        <v>0</v>
      </c>
      <c r="AN60" s="29">
        <f t="shared" si="16"/>
        <v>0</v>
      </c>
      <c r="AO60" s="29">
        <f t="shared" si="25"/>
        <v>0</v>
      </c>
      <c r="AP60" s="29">
        <f t="shared" si="26"/>
        <v>0</v>
      </c>
      <c r="AQ60" s="29">
        <f t="shared" si="34"/>
        <v>0</v>
      </c>
      <c r="AR60" s="29">
        <f t="shared" si="27"/>
        <v>0</v>
      </c>
      <c r="AS60" s="29">
        <f t="shared" si="28"/>
        <v>0</v>
      </c>
      <c r="AT60" s="29">
        <f t="shared" si="29"/>
        <v>0</v>
      </c>
      <c r="AU60" s="29">
        <f t="shared" si="30"/>
        <v>0</v>
      </c>
      <c r="AV60" s="29">
        <f t="shared" si="31"/>
        <v>0</v>
      </c>
      <c r="AW60" s="29">
        <f t="shared" si="18"/>
        <v>0</v>
      </c>
      <c r="AX60" s="29">
        <f t="shared" si="32"/>
        <v>0</v>
      </c>
      <c r="AY60" s="30">
        <f t="shared" si="33"/>
        <v>0</v>
      </c>
      <c r="AZ60" s="30"/>
      <c r="BA60" s="30"/>
      <c r="BB60" s="30"/>
      <c r="BC60" s="22"/>
      <c r="BE60" s="22"/>
    </row>
    <row r="61" spans="1:57" ht="24" x14ac:dyDescent="0.2">
      <c r="A61" s="119">
        <v>61</v>
      </c>
      <c r="B61" s="113" t="s">
        <v>86</v>
      </c>
      <c r="C61" s="51" t="s">
        <v>87</v>
      </c>
      <c r="D61" s="51">
        <v>4</v>
      </c>
      <c r="E61" s="51" t="s">
        <v>4</v>
      </c>
      <c r="F61" s="190"/>
      <c r="G61" s="57"/>
      <c r="H61" s="190"/>
      <c r="I61" s="190"/>
      <c r="J61" s="57"/>
      <c r="K61" s="190"/>
      <c r="L61" s="53"/>
      <c r="M61" s="54">
        <f t="shared" si="14"/>
        <v>0</v>
      </c>
      <c r="N61" s="57"/>
      <c r="O61" s="190">
        <v>1</v>
      </c>
      <c r="P61" s="190"/>
      <c r="Q61" s="192"/>
      <c r="R61" s="190">
        <v>1</v>
      </c>
      <c r="S61" s="190">
        <v>2</v>
      </c>
      <c r="T61" s="190"/>
      <c r="U61" s="190"/>
      <c r="V61" s="57"/>
      <c r="W61" s="57"/>
      <c r="X61" s="190"/>
      <c r="Y61" s="190"/>
      <c r="Z61" s="241">
        <v>16</v>
      </c>
      <c r="AA61" s="190">
        <v>1</v>
      </c>
      <c r="AB61" s="59">
        <f t="shared" si="15"/>
        <v>21</v>
      </c>
      <c r="AC61" s="60"/>
      <c r="AD61" s="61">
        <f t="shared" si="20"/>
        <v>0</v>
      </c>
      <c r="AE61" s="62"/>
      <c r="AF61" s="63"/>
      <c r="AG61" s="63"/>
      <c r="AH61" s="63"/>
      <c r="AI61" s="69"/>
      <c r="AJ61" s="66">
        <f t="shared" si="21"/>
        <v>0</v>
      </c>
      <c r="AK61" s="66">
        <f t="shared" si="22"/>
        <v>0</v>
      </c>
      <c r="AL61" s="66">
        <f t="shared" si="23"/>
        <v>0</v>
      </c>
      <c r="AM61" s="29">
        <f t="shared" si="24"/>
        <v>0</v>
      </c>
      <c r="AN61" s="29">
        <f t="shared" si="16"/>
        <v>0</v>
      </c>
      <c r="AO61" s="29">
        <f t="shared" si="25"/>
        <v>0</v>
      </c>
      <c r="AP61" s="29">
        <f t="shared" si="26"/>
        <v>0</v>
      </c>
      <c r="AQ61" s="29">
        <f t="shared" si="34"/>
        <v>0</v>
      </c>
      <c r="AR61" s="29">
        <f t="shared" si="27"/>
        <v>0</v>
      </c>
      <c r="AS61" s="29">
        <f t="shared" si="28"/>
        <v>0</v>
      </c>
      <c r="AT61" s="29">
        <f t="shared" si="29"/>
        <v>0</v>
      </c>
      <c r="AU61" s="29">
        <f t="shared" si="30"/>
        <v>0</v>
      </c>
      <c r="AV61" s="29">
        <f t="shared" si="31"/>
        <v>0</v>
      </c>
      <c r="AW61" s="29">
        <f t="shared" si="18"/>
        <v>0</v>
      </c>
      <c r="AX61" s="29">
        <f t="shared" si="32"/>
        <v>0</v>
      </c>
      <c r="AY61" s="30">
        <f t="shared" si="33"/>
        <v>0</v>
      </c>
      <c r="AZ61" s="30"/>
      <c r="BA61" s="30"/>
      <c r="BB61" s="30"/>
      <c r="BC61" s="22"/>
      <c r="BE61" s="22"/>
    </row>
    <row r="62" spans="1:57" x14ac:dyDescent="0.2">
      <c r="A62" s="119">
        <v>62</v>
      </c>
      <c r="B62" s="113" t="s">
        <v>92</v>
      </c>
      <c r="C62" s="51"/>
      <c r="D62" s="51">
        <v>4</v>
      </c>
      <c r="E62" s="51" t="s">
        <v>3</v>
      </c>
      <c r="F62" s="190"/>
      <c r="G62" s="57"/>
      <c r="H62" s="190"/>
      <c r="I62" s="190"/>
      <c r="J62" s="57"/>
      <c r="K62" s="190">
        <v>10</v>
      </c>
      <c r="L62" s="53"/>
      <c r="M62" s="54">
        <f t="shared" si="14"/>
        <v>10</v>
      </c>
      <c r="N62" s="57"/>
      <c r="O62" s="190"/>
      <c r="P62" s="190">
        <v>10</v>
      </c>
      <c r="Q62" s="192"/>
      <c r="R62" s="190">
        <v>7</v>
      </c>
      <c r="S62" s="190">
        <v>10</v>
      </c>
      <c r="T62" s="190">
        <v>100</v>
      </c>
      <c r="U62" s="190"/>
      <c r="V62" s="57"/>
      <c r="W62" s="57"/>
      <c r="X62" s="190"/>
      <c r="Y62" s="190"/>
      <c r="Z62" s="241">
        <v>82</v>
      </c>
      <c r="AA62" s="190">
        <v>5</v>
      </c>
      <c r="AB62" s="59">
        <f t="shared" si="15"/>
        <v>224</v>
      </c>
      <c r="AC62" s="60"/>
      <c r="AD62" s="61">
        <f t="shared" si="20"/>
        <v>0</v>
      </c>
      <c r="AE62" s="62"/>
      <c r="AF62" s="63"/>
      <c r="AG62" s="63"/>
      <c r="AH62" s="63"/>
      <c r="AI62" s="69"/>
      <c r="AJ62" s="66">
        <f t="shared" si="21"/>
        <v>0</v>
      </c>
      <c r="AK62" s="66">
        <f t="shared" si="22"/>
        <v>0</v>
      </c>
      <c r="AL62" s="66">
        <f t="shared" si="23"/>
        <v>0</v>
      </c>
      <c r="AM62" s="29">
        <f t="shared" si="24"/>
        <v>0</v>
      </c>
      <c r="AN62" s="29">
        <f t="shared" si="16"/>
        <v>0</v>
      </c>
      <c r="AO62" s="29">
        <f t="shared" si="25"/>
        <v>0</v>
      </c>
      <c r="AP62" s="29">
        <f t="shared" si="26"/>
        <v>0</v>
      </c>
      <c r="AQ62" s="29">
        <f t="shared" si="34"/>
        <v>0</v>
      </c>
      <c r="AR62" s="29">
        <f t="shared" si="27"/>
        <v>0</v>
      </c>
      <c r="AS62" s="29">
        <f t="shared" si="28"/>
        <v>0</v>
      </c>
      <c r="AT62" s="29">
        <f t="shared" si="29"/>
        <v>0</v>
      </c>
      <c r="AU62" s="29">
        <f t="shared" si="30"/>
        <v>0</v>
      </c>
      <c r="AV62" s="29">
        <f t="shared" si="31"/>
        <v>0</v>
      </c>
      <c r="AW62" s="29">
        <f t="shared" si="18"/>
        <v>0</v>
      </c>
      <c r="AX62" s="29">
        <f t="shared" si="32"/>
        <v>0</v>
      </c>
      <c r="AY62" s="30">
        <f t="shared" si="33"/>
        <v>0</v>
      </c>
      <c r="AZ62" s="30"/>
      <c r="BA62" s="30"/>
      <c r="BB62" s="30"/>
      <c r="BC62" s="22"/>
      <c r="BE62" s="22"/>
    </row>
    <row r="63" spans="1:57" ht="24" x14ac:dyDescent="0.2">
      <c r="A63" s="119">
        <v>63</v>
      </c>
      <c r="B63" s="113" t="s">
        <v>153</v>
      </c>
      <c r="C63" s="51" t="s">
        <v>76</v>
      </c>
      <c r="D63" s="51">
        <v>4</v>
      </c>
      <c r="E63" s="51" t="s">
        <v>13</v>
      </c>
      <c r="F63" s="190"/>
      <c r="G63" s="57"/>
      <c r="H63" s="190"/>
      <c r="I63" s="190"/>
      <c r="J63" s="57"/>
      <c r="K63" s="190"/>
      <c r="L63" s="53"/>
      <c r="M63" s="54">
        <f t="shared" si="14"/>
        <v>0</v>
      </c>
      <c r="N63" s="57"/>
      <c r="O63" s="190"/>
      <c r="P63" s="190"/>
      <c r="Q63" s="192">
        <v>1</v>
      </c>
      <c r="R63" s="190">
        <v>3</v>
      </c>
      <c r="S63" s="190">
        <v>2</v>
      </c>
      <c r="T63" s="190"/>
      <c r="U63" s="190"/>
      <c r="V63" s="57"/>
      <c r="W63" s="57">
        <v>5</v>
      </c>
      <c r="X63" s="190">
        <v>7</v>
      </c>
      <c r="Y63" s="190"/>
      <c r="Z63" s="241">
        <v>22</v>
      </c>
      <c r="AA63" s="190"/>
      <c r="AB63" s="59">
        <f t="shared" si="15"/>
        <v>40</v>
      </c>
      <c r="AC63" s="60"/>
      <c r="AD63" s="61">
        <f t="shared" si="20"/>
        <v>0</v>
      </c>
      <c r="AE63" s="62"/>
      <c r="AF63" s="63"/>
      <c r="AG63" s="63"/>
      <c r="AH63" s="63"/>
      <c r="AI63" s="69"/>
      <c r="AJ63" s="66">
        <f t="shared" si="21"/>
        <v>0</v>
      </c>
      <c r="AK63" s="66">
        <f t="shared" si="22"/>
        <v>0</v>
      </c>
      <c r="AL63" s="66">
        <f t="shared" si="23"/>
        <v>0</v>
      </c>
      <c r="AM63" s="29">
        <f t="shared" si="24"/>
        <v>0</v>
      </c>
      <c r="AN63" s="29">
        <f t="shared" si="16"/>
        <v>0</v>
      </c>
      <c r="AO63" s="29">
        <f t="shared" si="25"/>
        <v>0</v>
      </c>
      <c r="AP63" s="29">
        <f t="shared" si="26"/>
        <v>0</v>
      </c>
      <c r="AQ63" s="29">
        <f t="shared" si="34"/>
        <v>0</v>
      </c>
      <c r="AR63" s="29">
        <f t="shared" si="27"/>
        <v>0</v>
      </c>
      <c r="AS63" s="29">
        <f t="shared" si="28"/>
        <v>0</v>
      </c>
      <c r="AT63" s="29">
        <f t="shared" si="29"/>
        <v>0</v>
      </c>
      <c r="AU63" s="29">
        <f t="shared" si="30"/>
        <v>0</v>
      </c>
      <c r="AV63" s="29">
        <f t="shared" si="31"/>
        <v>0</v>
      </c>
      <c r="AW63" s="29">
        <f t="shared" si="18"/>
        <v>0</v>
      </c>
      <c r="AX63" s="29">
        <f t="shared" si="32"/>
        <v>0</v>
      </c>
      <c r="AY63" s="30">
        <f t="shared" si="33"/>
        <v>0</v>
      </c>
      <c r="AZ63" s="30"/>
      <c r="BA63" s="30"/>
      <c r="BB63" s="30"/>
      <c r="BC63" s="22"/>
      <c r="BE63" s="22"/>
    </row>
    <row r="64" spans="1:57" x14ac:dyDescent="0.2">
      <c r="A64" s="119">
        <v>64</v>
      </c>
      <c r="B64" s="113" t="s">
        <v>93</v>
      </c>
      <c r="C64" s="51" t="s">
        <v>77</v>
      </c>
      <c r="D64" s="51">
        <v>4</v>
      </c>
      <c r="E64" s="51" t="s">
        <v>4</v>
      </c>
      <c r="F64" s="190">
        <v>1</v>
      </c>
      <c r="G64" s="57"/>
      <c r="H64" s="190"/>
      <c r="I64" s="190"/>
      <c r="J64" s="57"/>
      <c r="K64" s="190"/>
      <c r="L64" s="53"/>
      <c r="M64" s="54">
        <f t="shared" si="14"/>
        <v>1</v>
      </c>
      <c r="N64" s="57"/>
      <c r="O64" s="190">
        <v>1</v>
      </c>
      <c r="P64" s="190"/>
      <c r="Q64" s="192"/>
      <c r="R64" s="190">
        <v>2</v>
      </c>
      <c r="S64" s="190"/>
      <c r="T64" s="190"/>
      <c r="U64" s="190"/>
      <c r="V64" s="57"/>
      <c r="W64" s="57">
        <v>5</v>
      </c>
      <c r="X64" s="190">
        <v>7</v>
      </c>
      <c r="Y64" s="190"/>
      <c r="Z64" s="241">
        <v>16</v>
      </c>
      <c r="AA64" s="190"/>
      <c r="AB64" s="59">
        <f t="shared" si="15"/>
        <v>32</v>
      </c>
      <c r="AC64" s="60"/>
      <c r="AD64" s="61">
        <f t="shared" si="20"/>
        <v>0</v>
      </c>
      <c r="AE64" s="62"/>
      <c r="AF64" s="63"/>
      <c r="AG64" s="63"/>
      <c r="AH64" s="63"/>
      <c r="AI64" s="69"/>
      <c r="AJ64" s="66">
        <f t="shared" si="21"/>
        <v>0</v>
      </c>
      <c r="AK64" s="66">
        <f t="shared" si="22"/>
        <v>0</v>
      </c>
      <c r="AL64" s="66">
        <f t="shared" si="23"/>
        <v>0</v>
      </c>
      <c r="AM64" s="29">
        <f t="shared" si="24"/>
        <v>0</v>
      </c>
      <c r="AN64" s="29">
        <f t="shared" si="16"/>
        <v>0</v>
      </c>
      <c r="AO64" s="29">
        <f t="shared" si="25"/>
        <v>0</v>
      </c>
      <c r="AP64" s="29">
        <f t="shared" si="26"/>
        <v>0</v>
      </c>
      <c r="AQ64" s="29">
        <f t="shared" si="34"/>
        <v>0</v>
      </c>
      <c r="AR64" s="29">
        <f t="shared" si="27"/>
        <v>0</v>
      </c>
      <c r="AS64" s="29">
        <f t="shared" si="28"/>
        <v>0</v>
      </c>
      <c r="AT64" s="29">
        <f t="shared" si="29"/>
        <v>0</v>
      </c>
      <c r="AU64" s="29">
        <f t="shared" si="30"/>
        <v>0</v>
      </c>
      <c r="AV64" s="29">
        <f t="shared" si="31"/>
        <v>0</v>
      </c>
      <c r="AW64" s="29">
        <f t="shared" si="18"/>
        <v>0</v>
      </c>
      <c r="AX64" s="29">
        <f t="shared" si="32"/>
        <v>0</v>
      </c>
      <c r="AY64" s="30">
        <f t="shared" si="33"/>
        <v>0</v>
      </c>
      <c r="AZ64" s="30"/>
      <c r="BA64" s="30"/>
      <c r="BB64" s="30"/>
      <c r="BC64" s="22"/>
      <c r="BE64" s="22"/>
    </row>
    <row r="65" spans="1:57" ht="24" x14ac:dyDescent="0.2">
      <c r="A65" s="119">
        <v>65</v>
      </c>
      <c r="B65" s="113" t="s">
        <v>196</v>
      </c>
      <c r="C65" s="51" t="s">
        <v>78</v>
      </c>
      <c r="D65" s="51">
        <v>4</v>
      </c>
      <c r="E65" s="51" t="s">
        <v>4</v>
      </c>
      <c r="F65" s="190"/>
      <c r="G65" s="57"/>
      <c r="H65" s="190"/>
      <c r="I65" s="190"/>
      <c r="J65" s="57"/>
      <c r="K65" s="190"/>
      <c r="L65" s="53"/>
      <c r="M65" s="54">
        <f t="shared" si="14"/>
        <v>0</v>
      </c>
      <c r="N65" s="57"/>
      <c r="O65" s="190"/>
      <c r="P65" s="190"/>
      <c r="Q65" s="192"/>
      <c r="R65" s="190"/>
      <c r="S65" s="190">
        <v>2</v>
      </c>
      <c r="T65" s="190"/>
      <c r="U65" s="190"/>
      <c r="V65" s="57"/>
      <c r="W65" s="57"/>
      <c r="X65" s="190"/>
      <c r="Y65" s="190"/>
      <c r="Z65" s="241">
        <v>8</v>
      </c>
      <c r="AA65" s="190"/>
      <c r="AB65" s="59">
        <f t="shared" si="15"/>
        <v>10</v>
      </c>
      <c r="AC65" s="60"/>
      <c r="AD65" s="61">
        <f t="shared" ref="AD65:AD79" si="35">ROUND(AB65*AC65,2)</f>
        <v>0</v>
      </c>
      <c r="AE65" s="62"/>
      <c r="AF65" s="63"/>
      <c r="AG65" s="63"/>
      <c r="AH65" s="63"/>
      <c r="AI65" s="69"/>
      <c r="AJ65" s="66">
        <f t="shared" ref="AJ65:AJ79" si="36">(M65*AC65)+ROUND(M65*AC65*4%,2)</f>
        <v>0</v>
      </c>
      <c r="AK65" s="66">
        <f t="shared" ref="AK65:AK79" si="37">(N65*AC65)+ROUND(N65*AC65*4%,2)</f>
        <v>0</v>
      </c>
      <c r="AL65" s="66">
        <f t="shared" ref="AL65:AL79" si="38">(O65*AC65)+ROUND(O65*AC65*4%,2)</f>
        <v>0</v>
      </c>
      <c r="AM65" s="29">
        <f t="shared" ref="AM65:AM79" si="39">(P65*AC65)+ROUND(P65*AC65*4%,2)</f>
        <v>0</v>
      </c>
      <c r="AN65" s="29">
        <f t="shared" si="16"/>
        <v>0</v>
      </c>
      <c r="AO65" s="29">
        <f t="shared" ref="AO65:AO79" si="40">(R65*AC65)+ROUND(R65*AC65*4%,2)</f>
        <v>0</v>
      </c>
      <c r="AP65" s="29">
        <f t="shared" ref="AP65:AP79" si="41">(S65*AC65)+ROUND(S65*AC65*4%,2)</f>
        <v>0</v>
      </c>
      <c r="AQ65" s="29">
        <f t="shared" si="34"/>
        <v>0</v>
      </c>
      <c r="AR65" s="29">
        <f t="shared" ref="AR65:AR79" si="42">(U65*AC65)+ROUND(U65*AC65*4%,2)</f>
        <v>0</v>
      </c>
      <c r="AS65" s="29">
        <f t="shared" ref="AS65:AS79" si="43">(V65*AC65)+ROUND(V65*AC65*4%,2)</f>
        <v>0</v>
      </c>
      <c r="AT65" s="29">
        <f t="shared" ref="AT65:AT79" si="44">(W65*AC65)+ROUND(W65*AC65*4%,2)</f>
        <v>0</v>
      </c>
      <c r="AU65" s="29">
        <f t="shared" ref="AU65:AU79" si="45">(X65*AC65)+ROUND(X65*AC65*4%,2)</f>
        <v>0</v>
      </c>
      <c r="AV65" s="29">
        <f t="shared" si="31"/>
        <v>0</v>
      </c>
      <c r="AW65" s="29">
        <f t="shared" si="18"/>
        <v>0</v>
      </c>
      <c r="AX65" s="29">
        <f t="shared" si="32"/>
        <v>0</v>
      </c>
      <c r="AY65" s="30">
        <f t="shared" si="33"/>
        <v>0</v>
      </c>
      <c r="AZ65" s="30"/>
      <c r="BA65" s="30"/>
      <c r="BB65" s="30"/>
      <c r="BC65" s="22"/>
      <c r="BE65" s="22"/>
    </row>
    <row r="66" spans="1:57" x14ac:dyDescent="0.2">
      <c r="A66" s="119">
        <v>66</v>
      </c>
      <c r="B66" s="113" t="s">
        <v>94</v>
      </c>
      <c r="C66" s="51" t="s">
        <v>79</v>
      </c>
      <c r="D66" s="51">
        <v>4</v>
      </c>
      <c r="E66" s="51" t="s">
        <v>3</v>
      </c>
      <c r="F66" s="190"/>
      <c r="G66" s="57"/>
      <c r="H66" s="190"/>
      <c r="I66" s="190"/>
      <c r="J66" s="57"/>
      <c r="K66" s="190"/>
      <c r="L66" s="53"/>
      <c r="M66" s="54">
        <f t="shared" ref="M66:M79" si="46">SUM(F66:L66)</f>
        <v>0</v>
      </c>
      <c r="N66" s="57"/>
      <c r="O66" s="190">
        <v>1</v>
      </c>
      <c r="P66" s="190"/>
      <c r="Q66" s="192"/>
      <c r="R66" s="190">
        <v>1</v>
      </c>
      <c r="S66" s="190"/>
      <c r="T66" s="190">
        <v>10</v>
      </c>
      <c r="U66" s="190"/>
      <c r="V66" s="57"/>
      <c r="W66" s="57"/>
      <c r="X66" s="190"/>
      <c r="Y66" s="190"/>
      <c r="Z66" s="241">
        <v>13</v>
      </c>
      <c r="AA66" s="190"/>
      <c r="AB66" s="59">
        <f t="shared" si="15"/>
        <v>25</v>
      </c>
      <c r="AC66" s="60"/>
      <c r="AD66" s="61">
        <f t="shared" si="35"/>
        <v>0</v>
      </c>
      <c r="AE66" s="62"/>
      <c r="AF66" s="63"/>
      <c r="AG66" s="63"/>
      <c r="AH66" s="63"/>
      <c r="AI66" s="69"/>
      <c r="AJ66" s="66">
        <f t="shared" si="36"/>
        <v>0</v>
      </c>
      <c r="AK66" s="66">
        <f t="shared" si="37"/>
        <v>0</v>
      </c>
      <c r="AL66" s="66">
        <f t="shared" si="38"/>
        <v>0</v>
      </c>
      <c r="AM66" s="29">
        <f t="shared" si="39"/>
        <v>0</v>
      </c>
      <c r="AN66" s="29">
        <f t="shared" ref="AN66:AN79" si="47">(Q66*AC66)+ROUND(Q66*AC66*4%,2)</f>
        <v>0</v>
      </c>
      <c r="AO66" s="29">
        <f t="shared" si="40"/>
        <v>0</v>
      </c>
      <c r="AP66" s="29">
        <f t="shared" si="41"/>
        <v>0</v>
      </c>
      <c r="AQ66" s="29">
        <f t="shared" si="34"/>
        <v>0</v>
      </c>
      <c r="AR66" s="29">
        <f t="shared" si="42"/>
        <v>0</v>
      </c>
      <c r="AS66" s="29">
        <f t="shared" si="43"/>
        <v>0</v>
      </c>
      <c r="AT66" s="29">
        <f t="shared" si="44"/>
        <v>0</v>
      </c>
      <c r="AU66" s="29">
        <f t="shared" si="45"/>
        <v>0</v>
      </c>
      <c r="AV66" s="29">
        <f t="shared" si="31"/>
        <v>0</v>
      </c>
      <c r="AW66" s="29">
        <f t="shared" si="18"/>
        <v>0</v>
      </c>
      <c r="AX66" s="29">
        <f t="shared" si="32"/>
        <v>0</v>
      </c>
      <c r="AY66" s="30">
        <f t="shared" si="33"/>
        <v>0</v>
      </c>
      <c r="AZ66" s="30"/>
      <c r="BA66" s="30"/>
      <c r="BB66" s="30"/>
      <c r="BC66" s="22"/>
      <c r="BE66" s="22"/>
    </row>
    <row r="67" spans="1:57" ht="24" x14ac:dyDescent="0.2">
      <c r="A67" s="119">
        <v>67</v>
      </c>
      <c r="B67" s="113" t="s">
        <v>197</v>
      </c>
      <c r="C67" s="51" t="s">
        <v>37</v>
      </c>
      <c r="D67" s="51">
        <v>4</v>
      </c>
      <c r="E67" s="51" t="s">
        <v>4</v>
      </c>
      <c r="F67" s="190">
        <v>1</v>
      </c>
      <c r="G67" s="57"/>
      <c r="H67" s="190"/>
      <c r="I67" s="190"/>
      <c r="J67" s="57"/>
      <c r="K67" s="190"/>
      <c r="L67" s="53"/>
      <c r="M67" s="54">
        <f t="shared" si="46"/>
        <v>1</v>
      </c>
      <c r="N67" s="57"/>
      <c r="O67" s="190"/>
      <c r="P67" s="190"/>
      <c r="Q67" s="192"/>
      <c r="R67" s="190">
        <v>2</v>
      </c>
      <c r="S67" s="190"/>
      <c r="T67" s="190"/>
      <c r="U67" s="190"/>
      <c r="V67" s="57"/>
      <c r="W67" s="57"/>
      <c r="X67" s="190"/>
      <c r="Y67" s="190"/>
      <c r="Z67" s="241">
        <v>11</v>
      </c>
      <c r="AA67" s="190"/>
      <c r="AB67" s="59">
        <f t="shared" si="15"/>
        <v>14</v>
      </c>
      <c r="AC67" s="60"/>
      <c r="AD67" s="61">
        <f t="shared" si="35"/>
        <v>0</v>
      </c>
      <c r="AE67" s="62"/>
      <c r="AF67" s="63"/>
      <c r="AG67" s="63"/>
      <c r="AH67" s="63"/>
      <c r="AI67" s="69"/>
      <c r="AJ67" s="66">
        <f t="shared" si="36"/>
        <v>0</v>
      </c>
      <c r="AK67" s="66">
        <f t="shared" si="37"/>
        <v>0</v>
      </c>
      <c r="AL67" s="66">
        <f t="shared" si="38"/>
        <v>0</v>
      </c>
      <c r="AM67" s="29">
        <f t="shared" si="39"/>
        <v>0</v>
      </c>
      <c r="AN67" s="29">
        <f t="shared" si="47"/>
        <v>0</v>
      </c>
      <c r="AO67" s="29">
        <f t="shared" si="40"/>
        <v>0</v>
      </c>
      <c r="AP67" s="29">
        <f t="shared" si="41"/>
        <v>0</v>
      </c>
      <c r="AQ67" s="29">
        <f t="shared" si="34"/>
        <v>0</v>
      </c>
      <c r="AR67" s="29">
        <f t="shared" si="42"/>
        <v>0</v>
      </c>
      <c r="AS67" s="29">
        <f t="shared" si="43"/>
        <v>0</v>
      </c>
      <c r="AT67" s="29">
        <f t="shared" si="44"/>
        <v>0</v>
      </c>
      <c r="AU67" s="29">
        <f t="shared" si="45"/>
        <v>0</v>
      </c>
      <c r="AV67" s="29">
        <f t="shared" ref="AV67:AV79" si="48">(Y67*AC67)+ROUND(Y67*AC67*4%,2)</f>
        <v>0</v>
      </c>
      <c r="AW67" s="29">
        <f t="shared" si="18"/>
        <v>0</v>
      </c>
      <c r="AX67" s="29">
        <f t="shared" ref="AX67:AX79" si="49">(AA67*AC67)+ROUND(AA67*AC67*4%,2)</f>
        <v>0</v>
      </c>
      <c r="AY67" s="30">
        <f t="shared" ref="AY67:AY98" si="50">SUM(AJ67:AX67)</f>
        <v>0</v>
      </c>
      <c r="AZ67" s="30"/>
      <c r="BA67" s="30"/>
      <c r="BB67" s="30"/>
      <c r="BC67" s="22"/>
      <c r="BE67" s="22"/>
    </row>
    <row r="68" spans="1:57" x14ac:dyDescent="0.2">
      <c r="A68" s="119">
        <v>68</v>
      </c>
      <c r="B68" s="113" t="s">
        <v>402</v>
      </c>
      <c r="C68" s="51" t="s">
        <v>401</v>
      </c>
      <c r="D68" s="51">
        <v>4</v>
      </c>
      <c r="E68" s="51" t="s">
        <v>3</v>
      </c>
      <c r="F68" s="190"/>
      <c r="G68" s="57"/>
      <c r="H68" s="190"/>
      <c r="I68" s="190"/>
      <c r="J68" s="57"/>
      <c r="K68" s="190"/>
      <c r="L68" s="53"/>
      <c r="M68" s="54">
        <f t="shared" si="46"/>
        <v>0</v>
      </c>
      <c r="N68" s="57">
        <v>10</v>
      </c>
      <c r="O68" s="190"/>
      <c r="P68" s="190"/>
      <c r="Q68" s="192"/>
      <c r="R68" s="190">
        <v>3</v>
      </c>
      <c r="S68" s="190"/>
      <c r="T68" s="190"/>
      <c r="U68" s="190"/>
      <c r="V68" s="57"/>
      <c r="W68" s="57"/>
      <c r="X68" s="190"/>
      <c r="Y68" s="190">
        <v>15</v>
      </c>
      <c r="Z68" s="241">
        <v>24</v>
      </c>
      <c r="AA68" s="190">
        <v>2</v>
      </c>
      <c r="AB68" s="59">
        <f t="shared" ref="AB68:AB79" si="51">SUM(M68:AA68)</f>
        <v>54</v>
      </c>
      <c r="AC68" s="60"/>
      <c r="AD68" s="61">
        <f t="shared" si="35"/>
        <v>0</v>
      </c>
      <c r="AE68" s="62"/>
      <c r="AF68" s="63"/>
      <c r="AG68" s="63"/>
      <c r="AH68" s="63"/>
      <c r="AI68" s="69"/>
      <c r="AJ68" s="66">
        <f t="shared" si="36"/>
        <v>0</v>
      </c>
      <c r="AK68" s="66">
        <f t="shared" si="37"/>
        <v>0</v>
      </c>
      <c r="AL68" s="66">
        <f t="shared" si="38"/>
        <v>0</v>
      </c>
      <c r="AM68" s="29">
        <f t="shared" si="39"/>
        <v>0</v>
      </c>
      <c r="AN68" s="29">
        <f t="shared" si="47"/>
        <v>0</v>
      </c>
      <c r="AO68" s="29">
        <f t="shared" si="40"/>
        <v>0</v>
      </c>
      <c r="AP68" s="29">
        <f t="shared" si="41"/>
        <v>0</v>
      </c>
      <c r="AQ68" s="29">
        <f t="shared" si="34"/>
        <v>0</v>
      </c>
      <c r="AR68" s="29">
        <f t="shared" si="42"/>
        <v>0</v>
      </c>
      <c r="AS68" s="29">
        <f t="shared" si="43"/>
        <v>0</v>
      </c>
      <c r="AT68" s="29">
        <f t="shared" si="44"/>
        <v>0</v>
      </c>
      <c r="AU68" s="29">
        <f t="shared" si="45"/>
        <v>0</v>
      </c>
      <c r="AV68" s="29">
        <f t="shared" si="48"/>
        <v>0</v>
      </c>
      <c r="AW68" s="29">
        <f t="shared" ref="AW68:AW79" si="52">(Z68*AC68)+ROUND(Z68*AC68*4%,2)</f>
        <v>0</v>
      </c>
      <c r="AX68" s="29">
        <f t="shared" si="49"/>
        <v>0</v>
      </c>
      <c r="AY68" s="30">
        <f t="shared" si="50"/>
        <v>0</v>
      </c>
      <c r="AZ68" s="30"/>
      <c r="BA68" s="30"/>
      <c r="BB68" s="30"/>
      <c r="BC68" s="22"/>
      <c r="BE68" s="22"/>
    </row>
    <row r="69" spans="1:57" ht="24" x14ac:dyDescent="0.2">
      <c r="A69" s="119">
        <v>69</v>
      </c>
      <c r="B69" s="188" t="s">
        <v>84</v>
      </c>
      <c r="C69" s="51"/>
      <c r="D69" s="51">
        <v>4</v>
      </c>
      <c r="E69" s="51" t="s">
        <v>14</v>
      </c>
      <c r="F69" s="190"/>
      <c r="G69" s="57">
        <v>1</v>
      </c>
      <c r="H69" s="190"/>
      <c r="I69" s="190"/>
      <c r="J69" s="57"/>
      <c r="K69" s="190"/>
      <c r="L69" s="53"/>
      <c r="M69" s="54">
        <f t="shared" si="46"/>
        <v>1</v>
      </c>
      <c r="N69" s="57"/>
      <c r="O69" s="190"/>
      <c r="P69" s="190"/>
      <c r="Q69" s="192"/>
      <c r="R69" s="190">
        <v>321</v>
      </c>
      <c r="S69" s="190">
        <v>2</v>
      </c>
      <c r="T69" s="190"/>
      <c r="U69" s="190"/>
      <c r="V69" s="57">
        <v>3</v>
      </c>
      <c r="W69" s="57"/>
      <c r="X69" s="190">
        <v>3</v>
      </c>
      <c r="Y69" s="190"/>
      <c r="Z69" s="241">
        <v>24</v>
      </c>
      <c r="AA69" s="190"/>
      <c r="AB69" s="59">
        <f t="shared" si="51"/>
        <v>354</v>
      </c>
      <c r="AC69" s="60"/>
      <c r="AD69" s="61">
        <f t="shared" si="35"/>
        <v>0</v>
      </c>
      <c r="AE69" s="62"/>
      <c r="AF69" s="63"/>
      <c r="AG69" s="63"/>
      <c r="AH69" s="63"/>
      <c r="AI69" s="69"/>
      <c r="AJ69" s="66">
        <f t="shared" si="36"/>
        <v>0</v>
      </c>
      <c r="AK69" s="66">
        <f t="shared" si="37"/>
        <v>0</v>
      </c>
      <c r="AL69" s="66">
        <f t="shared" si="38"/>
        <v>0</v>
      </c>
      <c r="AM69" s="29">
        <f t="shared" si="39"/>
        <v>0</v>
      </c>
      <c r="AN69" s="29">
        <f t="shared" si="47"/>
        <v>0</v>
      </c>
      <c r="AO69" s="29">
        <f t="shared" si="40"/>
        <v>0</v>
      </c>
      <c r="AP69" s="29">
        <f t="shared" si="41"/>
        <v>0</v>
      </c>
      <c r="AQ69" s="29">
        <f t="shared" si="34"/>
        <v>0</v>
      </c>
      <c r="AR69" s="29">
        <f t="shared" si="42"/>
        <v>0</v>
      </c>
      <c r="AS69" s="29">
        <f t="shared" si="43"/>
        <v>0</v>
      </c>
      <c r="AT69" s="29">
        <f t="shared" si="44"/>
        <v>0</v>
      </c>
      <c r="AU69" s="29">
        <f t="shared" si="45"/>
        <v>0</v>
      </c>
      <c r="AV69" s="29">
        <f t="shared" si="48"/>
        <v>0</v>
      </c>
      <c r="AW69" s="29">
        <f t="shared" si="52"/>
        <v>0</v>
      </c>
      <c r="AX69" s="29">
        <f t="shared" si="49"/>
        <v>0</v>
      </c>
      <c r="AY69" s="30">
        <f t="shared" si="50"/>
        <v>0</v>
      </c>
      <c r="AZ69" s="30"/>
      <c r="BA69" s="30"/>
      <c r="BB69" s="30"/>
      <c r="BC69" s="22"/>
      <c r="BE69" s="22"/>
    </row>
    <row r="70" spans="1:57" ht="24" x14ac:dyDescent="0.2">
      <c r="A70" s="119">
        <v>70</v>
      </c>
      <c r="B70" s="113" t="s">
        <v>118</v>
      </c>
      <c r="C70" s="51"/>
      <c r="D70" s="51">
        <v>4</v>
      </c>
      <c r="E70" s="51" t="s">
        <v>14</v>
      </c>
      <c r="F70" s="190"/>
      <c r="G70" s="57">
        <v>2</v>
      </c>
      <c r="H70" s="190"/>
      <c r="I70" s="190"/>
      <c r="J70" s="57"/>
      <c r="K70" s="190"/>
      <c r="L70" s="53"/>
      <c r="M70" s="54">
        <f t="shared" si="46"/>
        <v>2</v>
      </c>
      <c r="N70" s="57"/>
      <c r="O70" s="190"/>
      <c r="P70" s="190">
        <v>1</v>
      </c>
      <c r="Q70" s="192"/>
      <c r="R70" s="190">
        <v>1</v>
      </c>
      <c r="S70" s="190"/>
      <c r="T70" s="190"/>
      <c r="U70" s="190"/>
      <c r="V70" s="57"/>
      <c r="W70" s="57"/>
      <c r="X70" s="190"/>
      <c r="Y70" s="190">
        <v>5</v>
      </c>
      <c r="Z70" s="241">
        <v>43</v>
      </c>
      <c r="AA70" s="190"/>
      <c r="AB70" s="59">
        <f t="shared" si="51"/>
        <v>52</v>
      </c>
      <c r="AC70" s="60"/>
      <c r="AD70" s="61">
        <f t="shared" si="35"/>
        <v>0</v>
      </c>
      <c r="AE70" s="62"/>
      <c r="AF70" s="63"/>
      <c r="AG70" s="63"/>
      <c r="AH70" s="63"/>
      <c r="AI70" s="69"/>
      <c r="AJ70" s="66">
        <f t="shared" si="36"/>
        <v>0</v>
      </c>
      <c r="AK70" s="66">
        <f t="shared" si="37"/>
        <v>0</v>
      </c>
      <c r="AL70" s="66">
        <f t="shared" si="38"/>
        <v>0</v>
      </c>
      <c r="AM70" s="29">
        <f t="shared" si="39"/>
        <v>0</v>
      </c>
      <c r="AN70" s="29">
        <f t="shared" si="47"/>
        <v>0</v>
      </c>
      <c r="AO70" s="29">
        <f t="shared" si="40"/>
        <v>0</v>
      </c>
      <c r="AP70" s="29">
        <f t="shared" si="41"/>
        <v>0</v>
      </c>
      <c r="AQ70" s="29">
        <f t="shared" si="34"/>
        <v>0</v>
      </c>
      <c r="AR70" s="29">
        <f t="shared" si="42"/>
        <v>0</v>
      </c>
      <c r="AS70" s="29">
        <f t="shared" si="43"/>
        <v>0</v>
      </c>
      <c r="AT70" s="29">
        <f t="shared" si="44"/>
        <v>0</v>
      </c>
      <c r="AU70" s="29">
        <f t="shared" si="45"/>
        <v>0</v>
      </c>
      <c r="AV70" s="29">
        <f t="shared" si="48"/>
        <v>0</v>
      </c>
      <c r="AW70" s="29">
        <f t="shared" si="52"/>
        <v>0</v>
      </c>
      <c r="AX70" s="29">
        <f t="shared" si="49"/>
        <v>0</v>
      </c>
      <c r="AY70" s="30">
        <f t="shared" si="50"/>
        <v>0</v>
      </c>
      <c r="AZ70" s="30"/>
      <c r="BA70" s="30"/>
      <c r="BB70" s="30"/>
      <c r="BC70" s="22"/>
      <c r="BE70" s="22"/>
    </row>
    <row r="71" spans="1:57" ht="24" x14ac:dyDescent="0.2">
      <c r="A71" s="119">
        <v>71</v>
      </c>
      <c r="B71" s="113" t="s">
        <v>198</v>
      </c>
      <c r="C71" s="51"/>
      <c r="D71" s="51">
        <v>4</v>
      </c>
      <c r="E71" s="51" t="s">
        <v>3</v>
      </c>
      <c r="F71" s="190"/>
      <c r="G71" s="57"/>
      <c r="H71" s="190"/>
      <c r="I71" s="190"/>
      <c r="J71" s="57"/>
      <c r="K71" s="190"/>
      <c r="L71" s="53"/>
      <c r="M71" s="54">
        <f t="shared" si="46"/>
        <v>0</v>
      </c>
      <c r="N71" s="57"/>
      <c r="O71" s="190"/>
      <c r="P71" s="190">
        <v>50</v>
      </c>
      <c r="Q71" s="192">
        <v>20</v>
      </c>
      <c r="R71" s="190">
        <v>10</v>
      </c>
      <c r="S71" s="190"/>
      <c r="T71" s="190"/>
      <c r="U71" s="190"/>
      <c r="V71" s="57"/>
      <c r="W71" s="57">
        <v>10</v>
      </c>
      <c r="X71" s="190">
        <v>14</v>
      </c>
      <c r="Y71" s="190">
        <v>5</v>
      </c>
      <c r="Z71" s="241">
        <v>181</v>
      </c>
      <c r="AA71" s="190"/>
      <c r="AB71" s="59">
        <f t="shared" si="51"/>
        <v>290</v>
      </c>
      <c r="AC71" s="60"/>
      <c r="AD71" s="61">
        <f t="shared" si="35"/>
        <v>0</v>
      </c>
      <c r="AE71" s="62"/>
      <c r="AF71" s="63"/>
      <c r="AG71" s="63"/>
      <c r="AH71" s="63"/>
      <c r="AI71" s="69"/>
      <c r="AJ71" s="66">
        <f t="shared" si="36"/>
        <v>0</v>
      </c>
      <c r="AK71" s="66">
        <f t="shared" si="37"/>
        <v>0</v>
      </c>
      <c r="AL71" s="66">
        <f t="shared" si="38"/>
        <v>0</v>
      </c>
      <c r="AM71" s="29">
        <f t="shared" si="39"/>
        <v>0</v>
      </c>
      <c r="AN71" s="29">
        <f t="shared" si="47"/>
        <v>0</v>
      </c>
      <c r="AO71" s="29">
        <f t="shared" si="40"/>
        <v>0</v>
      </c>
      <c r="AP71" s="29">
        <f t="shared" si="41"/>
        <v>0</v>
      </c>
      <c r="AQ71" s="29">
        <f t="shared" si="34"/>
        <v>0</v>
      </c>
      <c r="AR71" s="29">
        <f t="shared" si="42"/>
        <v>0</v>
      </c>
      <c r="AS71" s="29">
        <f t="shared" si="43"/>
        <v>0</v>
      </c>
      <c r="AT71" s="29">
        <f t="shared" si="44"/>
        <v>0</v>
      </c>
      <c r="AU71" s="29">
        <f t="shared" si="45"/>
        <v>0</v>
      </c>
      <c r="AV71" s="29">
        <f t="shared" si="48"/>
        <v>0</v>
      </c>
      <c r="AW71" s="29">
        <f t="shared" si="52"/>
        <v>0</v>
      </c>
      <c r="AX71" s="29">
        <f t="shared" si="49"/>
        <v>0</v>
      </c>
      <c r="AY71" s="30">
        <f t="shared" si="50"/>
        <v>0</v>
      </c>
      <c r="AZ71" s="30"/>
      <c r="BA71" s="30"/>
      <c r="BB71" s="30"/>
      <c r="BC71" s="22"/>
      <c r="BE71" s="22"/>
    </row>
    <row r="72" spans="1:57" ht="24" x14ac:dyDescent="0.2">
      <c r="A72" s="119">
        <v>72</v>
      </c>
      <c r="B72" s="113" t="s">
        <v>199</v>
      </c>
      <c r="C72" s="51"/>
      <c r="D72" s="51">
        <v>4</v>
      </c>
      <c r="E72" s="51" t="s">
        <v>3</v>
      </c>
      <c r="F72" s="190"/>
      <c r="G72" s="57"/>
      <c r="H72" s="190"/>
      <c r="I72" s="190"/>
      <c r="J72" s="57"/>
      <c r="K72" s="190"/>
      <c r="L72" s="53"/>
      <c r="M72" s="54">
        <f t="shared" si="46"/>
        <v>0</v>
      </c>
      <c r="N72" s="57"/>
      <c r="O72" s="190"/>
      <c r="P72" s="190"/>
      <c r="Q72" s="192"/>
      <c r="R72" s="190"/>
      <c r="S72" s="190"/>
      <c r="T72" s="190"/>
      <c r="U72" s="190"/>
      <c r="V72" s="57"/>
      <c r="W72" s="57"/>
      <c r="X72" s="190"/>
      <c r="Y72" s="190">
        <v>5</v>
      </c>
      <c r="Z72" s="241">
        <v>24</v>
      </c>
      <c r="AA72" s="190"/>
      <c r="AB72" s="59">
        <f t="shared" si="51"/>
        <v>29</v>
      </c>
      <c r="AC72" s="60"/>
      <c r="AD72" s="61">
        <f t="shared" si="35"/>
        <v>0</v>
      </c>
      <c r="AE72" s="62"/>
      <c r="AF72" s="63"/>
      <c r="AG72" s="63"/>
      <c r="AH72" s="63"/>
      <c r="AI72" s="69"/>
      <c r="AJ72" s="66">
        <f t="shared" si="36"/>
        <v>0</v>
      </c>
      <c r="AK72" s="66">
        <f t="shared" si="37"/>
        <v>0</v>
      </c>
      <c r="AL72" s="66">
        <f t="shared" si="38"/>
        <v>0</v>
      </c>
      <c r="AM72" s="29">
        <f t="shared" si="39"/>
        <v>0</v>
      </c>
      <c r="AN72" s="29">
        <f t="shared" si="47"/>
        <v>0</v>
      </c>
      <c r="AO72" s="29">
        <f t="shared" si="40"/>
        <v>0</v>
      </c>
      <c r="AP72" s="29">
        <f t="shared" si="41"/>
        <v>0</v>
      </c>
      <c r="AQ72" s="29">
        <f t="shared" si="34"/>
        <v>0</v>
      </c>
      <c r="AR72" s="29">
        <f t="shared" si="42"/>
        <v>0</v>
      </c>
      <c r="AS72" s="29">
        <f t="shared" si="43"/>
        <v>0</v>
      </c>
      <c r="AT72" s="29">
        <f t="shared" si="44"/>
        <v>0</v>
      </c>
      <c r="AU72" s="29">
        <f t="shared" si="45"/>
        <v>0</v>
      </c>
      <c r="AV72" s="29">
        <f t="shared" si="48"/>
        <v>0</v>
      </c>
      <c r="AW72" s="29">
        <f t="shared" si="52"/>
        <v>0</v>
      </c>
      <c r="AX72" s="29">
        <f t="shared" si="49"/>
        <v>0</v>
      </c>
      <c r="AY72" s="30">
        <f t="shared" si="50"/>
        <v>0</v>
      </c>
      <c r="AZ72" s="30"/>
      <c r="BA72" s="30"/>
      <c r="BB72" s="30"/>
      <c r="BC72" s="22"/>
      <c r="BE72" s="22"/>
    </row>
    <row r="73" spans="1:57" ht="24" x14ac:dyDescent="0.2">
      <c r="A73" s="119">
        <v>73</v>
      </c>
      <c r="B73" s="113" t="s">
        <v>200</v>
      </c>
      <c r="C73" s="51"/>
      <c r="D73" s="51">
        <v>4</v>
      </c>
      <c r="E73" s="51" t="s">
        <v>3</v>
      </c>
      <c r="F73" s="190"/>
      <c r="G73" s="57"/>
      <c r="H73" s="190"/>
      <c r="I73" s="190"/>
      <c r="J73" s="57"/>
      <c r="K73" s="190"/>
      <c r="L73" s="53"/>
      <c r="M73" s="54">
        <f t="shared" si="46"/>
        <v>0</v>
      </c>
      <c r="N73" s="57"/>
      <c r="O73" s="190"/>
      <c r="P73" s="190"/>
      <c r="Q73" s="192"/>
      <c r="R73" s="190"/>
      <c r="S73" s="190"/>
      <c r="T73" s="190"/>
      <c r="U73" s="190"/>
      <c r="V73" s="57"/>
      <c r="W73" s="57">
        <v>5</v>
      </c>
      <c r="X73" s="190">
        <v>7</v>
      </c>
      <c r="Y73" s="190"/>
      <c r="Z73" s="241">
        <v>35</v>
      </c>
      <c r="AA73" s="190"/>
      <c r="AB73" s="59">
        <f t="shared" si="51"/>
        <v>47</v>
      </c>
      <c r="AC73" s="60"/>
      <c r="AD73" s="61">
        <f t="shared" si="35"/>
        <v>0</v>
      </c>
      <c r="AE73" s="62"/>
      <c r="AF73" s="63"/>
      <c r="AG73" s="63"/>
      <c r="AH73" s="63"/>
      <c r="AI73" s="69"/>
      <c r="AJ73" s="66">
        <f t="shared" si="36"/>
        <v>0</v>
      </c>
      <c r="AK73" s="66">
        <f t="shared" si="37"/>
        <v>0</v>
      </c>
      <c r="AL73" s="66">
        <f t="shared" si="38"/>
        <v>0</v>
      </c>
      <c r="AM73" s="29">
        <f t="shared" si="39"/>
        <v>0</v>
      </c>
      <c r="AN73" s="29">
        <f t="shared" si="47"/>
        <v>0</v>
      </c>
      <c r="AO73" s="29">
        <f t="shared" si="40"/>
        <v>0</v>
      </c>
      <c r="AP73" s="29">
        <f t="shared" si="41"/>
        <v>0</v>
      </c>
      <c r="AQ73" s="29">
        <f t="shared" si="34"/>
        <v>0</v>
      </c>
      <c r="AR73" s="29">
        <f t="shared" si="42"/>
        <v>0</v>
      </c>
      <c r="AS73" s="29">
        <f t="shared" si="43"/>
        <v>0</v>
      </c>
      <c r="AT73" s="29">
        <f t="shared" si="44"/>
        <v>0</v>
      </c>
      <c r="AU73" s="29">
        <f t="shared" si="45"/>
        <v>0</v>
      </c>
      <c r="AV73" s="29">
        <f t="shared" si="48"/>
        <v>0</v>
      </c>
      <c r="AW73" s="29">
        <f t="shared" si="52"/>
        <v>0</v>
      </c>
      <c r="AX73" s="29">
        <f t="shared" si="49"/>
        <v>0</v>
      </c>
      <c r="AY73" s="30">
        <f t="shared" si="50"/>
        <v>0</v>
      </c>
      <c r="AZ73" s="30"/>
      <c r="BA73" s="30"/>
      <c r="BB73" s="30"/>
      <c r="BC73" s="22"/>
      <c r="BE73" s="22"/>
    </row>
    <row r="74" spans="1:57" ht="24" x14ac:dyDescent="0.2">
      <c r="A74" s="119">
        <v>74</v>
      </c>
      <c r="B74" s="113" t="s">
        <v>201</v>
      </c>
      <c r="C74" s="51"/>
      <c r="D74" s="51">
        <v>4</v>
      </c>
      <c r="E74" s="51" t="s">
        <v>4</v>
      </c>
      <c r="F74" s="190"/>
      <c r="G74" s="57"/>
      <c r="H74" s="190"/>
      <c r="I74" s="190"/>
      <c r="J74" s="57"/>
      <c r="K74" s="190"/>
      <c r="L74" s="53"/>
      <c r="M74" s="54">
        <f t="shared" si="46"/>
        <v>0</v>
      </c>
      <c r="N74" s="57"/>
      <c r="O74" s="190"/>
      <c r="P74" s="190"/>
      <c r="Q74" s="192"/>
      <c r="R74" s="190"/>
      <c r="S74" s="190"/>
      <c r="T74" s="190">
        <v>20</v>
      </c>
      <c r="U74" s="190"/>
      <c r="V74" s="57"/>
      <c r="W74" s="57"/>
      <c r="X74" s="190"/>
      <c r="Y74" s="190"/>
      <c r="Z74" s="241">
        <v>33</v>
      </c>
      <c r="AA74" s="190"/>
      <c r="AB74" s="59">
        <f t="shared" si="51"/>
        <v>53</v>
      </c>
      <c r="AC74" s="60"/>
      <c r="AD74" s="61">
        <f t="shared" si="35"/>
        <v>0</v>
      </c>
      <c r="AE74" s="62"/>
      <c r="AF74" s="63"/>
      <c r="AG74" s="63"/>
      <c r="AH74" s="63"/>
      <c r="AI74" s="69"/>
      <c r="AJ74" s="66">
        <f t="shared" si="36"/>
        <v>0</v>
      </c>
      <c r="AK74" s="66">
        <f t="shared" si="37"/>
        <v>0</v>
      </c>
      <c r="AL74" s="66">
        <f t="shared" si="38"/>
        <v>0</v>
      </c>
      <c r="AM74" s="29">
        <f t="shared" si="39"/>
        <v>0</v>
      </c>
      <c r="AN74" s="29">
        <f t="shared" si="47"/>
        <v>0</v>
      </c>
      <c r="AO74" s="29">
        <f t="shared" si="40"/>
        <v>0</v>
      </c>
      <c r="AP74" s="29">
        <f t="shared" si="41"/>
        <v>0</v>
      </c>
      <c r="AQ74" s="29">
        <f t="shared" si="34"/>
        <v>0</v>
      </c>
      <c r="AR74" s="29">
        <f t="shared" si="42"/>
        <v>0</v>
      </c>
      <c r="AS74" s="29">
        <f t="shared" si="43"/>
        <v>0</v>
      </c>
      <c r="AT74" s="29">
        <f t="shared" si="44"/>
        <v>0</v>
      </c>
      <c r="AU74" s="29">
        <f t="shared" si="45"/>
        <v>0</v>
      </c>
      <c r="AV74" s="29">
        <f t="shared" si="48"/>
        <v>0</v>
      </c>
      <c r="AW74" s="29">
        <f t="shared" si="52"/>
        <v>0</v>
      </c>
      <c r="AX74" s="29">
        <f t="shared" si="49"/>
        <v>0</v>
      </c>
      <c r="AY74" s="30">
        <f t="shared" si="50"/>
        <v>0</v>
      </c>
      <c r="AZ74" s="30"/>
      <c r="BA74" s="30"/>
      <c r="BB74" s="30"/>
      <c r="BC74" s="22"/>
      <c r="BE74" s="22"/>
    </row>
    <row r="75" spans="1:57" ht="24" x14ac:dyDescent="0.2">
      <c r="A75" s="119">
        <v>76</v>
      </c>
      <c r="B75" s="113" t="s">
        <v>202</v>
      </c>
      <c r="C75" s="51" t="s">
        <v>35</v>
      </c>
      <c r="D75" s="51">
        <v>4</v>
      </c>
      <c r="E75" s="51" t="s">
        <v>14</v>
      </c>
      <c r="F75" s="190">
        <v>2</v>
      </c>
      <c r="G75" s="57">
        <v>2</v>
      </c>
      <c r="H75" s="190">
        <v>2</v>
      </c>
      <c r="I75" s="190"/>
      <c r="J75" s="57"/>
      <c r="K75" s="190"/>
      <c r="L75" s="53"/>
      <c r="M75" s="54">
        <f t="shared" si="46"/>
        <v>6</v>
      </c>
      <c r="N75" s="57"/>
      <c r="O75" s="190">
        <v>1</v>
      </c>
      <c r="P75" s="190"/>
      <c r="Q75" s="192"/>
      <c r="R75" s="190">
        <v>2</v>
      </c>
      <c r="S75" s="190">
        <v>2</v>
      </c>
      <c r="T75" s="190"/>
      <c r="U75" s="190"/>
      <c r="V75" s="57"/>
      <c r="W75" s="57"/>
      <c r="X75" s="190"/>
      <c r="Y75" s="190"/>
      <c r="Z75" s="241">
        <v>11</v>
      </c>
      <c r="AA75" s="190"/>
      <c r="AB75" s="59">
        <f t="shared" si="51"/>
        <v>22</v>
      </c>
      <c r="AC75" s="60"/>
      <c r="AD75" s="61">
        <f t="shared" si="35"/>
        <v>0</v>
      </c>
      <c r="AE75" s="62"/>
      <c r="AF75" s="63"/>
      <c r="AG75" s="63"/>
      <c r="AH75" s="63"/>
      <c r="AI75" s="69"/>
      <c r="AJ75" s="66">
        <f t="shared" si="36"/>
        <v>0</v>
      </c>
      <c r="AK75" s="66">
        <f t="shared" si="37"/>
        <v>0</v>
      </c>
      <c r="AL75" s="66">
        <f t="shared" si="38"/>
        <v>0</v>
      </c>
      <c r="AM75" s="29">
        <f t="shared" si="39"/>
        <v>0</v>
      </c>
      <c r="AN75" s="29">
        <f t="shared" si="47"/>
        <v>0</v>
      </c>
      <c r="AO75" s="29">
        <f t="shared" si="40"/>
        <v>0</v>
      </c>
      <c r="AP75" s="29">
        <f t="shared" si="41"/>
        <v>0</v>
      </c>
      <c r="AQ75" s="29">
        <f t="shared" ref="AQ75:AQ77" si="53">(T75*AC75)+ROUND(T75*AC75*4%,2)</f>
        <v>0</v>
      </c>
      <c r="AR75" s="29">
        <f t="shared" si="42"/>
        <v>0</v>
      </c>
      <c r="AS75" s="29">
        <f t="shared" si="43"/>
        <v>0</v>
      </c>
      <c r="AT75" s="29">
        <f t="shared" si="44"/>
        <v>0</v>
      </c>
      <c r="AU75" s="29">
        <f t="shared" si="45"/>
        <v>0</v>
      </c>
      <c r="AV75" s="29">
        <f t="shared" si="48"/>
        <v>0</v>
      </c>
      <c r="AW75" s="29">
        <f t="shared" si="52"/>
        <v>0</v>
      </c>
      <c r="AX75" s="29">
        <f t="shared" si="49"/>
        <v>0</v>
      </c>
      <c r="AY75" s="30">
        <f t="shared" si="50"/>
        <v>0</v>
      </c>
      <c r="AZ75" s="30"/>
      <c r="BA75" s="30"/>
      <c r="BB75" s="30"/>
      <c r="BC75" s="22"/>
      <c r="BE75" s="22"/>
    </row>
    <row r="76" spans="1:57" ht="24" x14ac:dyDescent="0.2">
      <c r="A76" s="119">
        <v>77</v>
      </c>
      <c r="B76" s="113" t="s">
        <v>99</v>
      </c>
      <c r="C76" s="51" t="s">
        <v>80</v>
      </c>
      <c r="D76" s="51">
        <v>4</v>
      </c>
      <c r="E76" s="51" t="s">
        <v>14</v>
      </c>
      <c r="F76" s="190">
        <v>2</v>
      </c>
      <c r="G76" s="57">
        <v>1</v>
      </c>
      <c r="H76" s="190">
        <v>2</v>
      </c>
      <c r="I76" s="190"/>
      <c r="J76" s="57"/>
      <c r="K76" s="190"/>
      <c r="L76" s="53"/>
      <c r="M76" s="54">
        <f t="shared" si="46"/>
        <v>5</v>
      </c>
      <c r="N76" s="57"/>
      <c r="O76" s="190">
        <v>1</v>
      </c>
      <c r="P76" s="190"/>
      <c r="Q76" s="192"/>
      <c r="R76" s="190">
        <v>8</v>
      </c>
      <c r="S76" s="190">
        <v>3</v>
      </c>
      <c r="T76" s="190"/>
      <c r="U76" s="190"/>
      <c r="V76" s="57"/>
      <c r="W76" s="57"/>
      <c r="X76" s="190"/>
      <c r="Y76" s="190"/>
      <c r="Z76" s="241">
        <v>41</v>
      </c>
      <c r="AA76" s="190">
        <v>1</v>
      </c>
      <c r="AB76" s="59">
        <f t="shared" si="51"/>
        <v>59</v>
      </c>
      <c r="AC76" s="60"/>
      <c r="AD76" s="61">
        <f t="shared" si="35"/>
        <v>0</v>
      </c>
      <c r="AE76" s="62"/>
      <c r="AF76" s="63"/>
      <c r="AG76" s="63"/>
      <c r="AH76" s="63"/>
      <c r="AI76" s="69"/>
      <c r="AJ76" s="66">
        <f t="shared" si="36"/>
        <v>0</v>
      </c>
      <c r="AK76" s="66">
        <f t="shared" si="37"/>
        <v>0</v>
      </c>
      <c r="AL76" s="66">
        <f t="shared" si="38"/>
        <v>0</v>
      </c>
      <c r="AM76" s="29">
        <f t="shared" si="39"/>
        <v>0</v>
      </c>
      <c r="AN76" s="29">
        <f t="shared" si="47"/>
        <v>0</v>
      </c>
      <c r="AO76" s="29">
        <f t="shared" si="40"/>
        <v>0</v>
      </c>
      <c r="AP76" s="29">
        <f t="shared" si="41"/>
        <v>0</v>
      </c>
      <c r="AQ76" s="29">
        <f t="shared" si="53"/>
        <v>0</v>
      </c>
      <c r="AR76" s="29">
        <f t="shared" si="42"/>
        <v>0</v>
      </c>
      <c r="AS76" s="29">
        <f t="shared" si="43"/>
        <v>0</v>
      </c>
      <c r="AT76" s="29">
        <f t="shared" si="44"/>
        <v>0</v>
      </c>
      <c r="AU76" s="29">
        <f t="shared" si="45"/>
        <v>0</v>
      </c>
      <c r="AV76" s="29">
        <f t="shared" si="48"/>
        <v>0</v>
      </c>
      <c r="AW76" s="29">
        <f t="shared" si="52"/>
        <v>0</v>
      </c>
      <c r="AX76" s="29">
        <f t="shared" si="49"/>
        <v>0</v>
      </c>
      <c r="AY76" s="30">
        <f t="shared" si="50"/>
        <v>0</v>
      </c>
      <c r="AZ76" s="30"/>
      <c r="BA76" s="30"/>
      <c r="BB76" s="30"/>
      <c r="BC76" s="22"/>
      <c r="BE76" s="22"/>
    </row>
    <row r="77" spans="1:57" ht="24" x14ac:dyDescent="0.2">
      <c r="A77" s="119">
        <v>78</v>
      </c>
      <c r="B77" s="113" t="s">
        <v>403</v>
      </c>
      <c r="C77" s="51" t="s">
        <v>81</v>
      </c>
      <c r="D77" s="51">
        <v>4</v>
      </c>
      <c r="E77" s="51" t="s">
        <v>3</v>
      </c>
      <c r="F77" s="190">
        <v>2</v>
      </c>
      <c r="G77" s="57"/>
      <c r="H77" s="190"/>
      <c r="I77" s="190"/>
      <c r="J77" s="57"/>
      <c r="K77" s="190"/>
      <c r="L77" s="53"/>
      <c r="M77" s="54">
        <f t="shared" si="46"/>
        <v>2</v>
      </c>
      <c r="N77" s="57"/>
      <c r="O77" s="190"/>
      <c r="P77" s="190"/>
      <c r="Q77" s="192"/>
      <c r="R77" s="190">
        <v>7</v>
      </c>
      <c r="S77" s="190">
        <v>2</v>
      </c>
      <c r="T77" s="190"/>
      <c r="U77" s="190"/>
      <c r="V77" s="57"/>
      <c r="W77" s="57"/>
      <c r="X77" s="190"/>
      <c r="Y77" s="190"/>
      <c r="Z77" s="241">
        <v>12</v>
      </c>
      <c r="AA77" s="190"/>
      <c r="AB77" s="59">
        <f t="shared" si="51"/>
        <v>23</v>
      </c>
      <c r="AC77" s="60"/>
      <c r="AD77" s="61">
        <f t="shared" si="35"/>
        <v>0</v>
      </c>
      <c r="AE77" s="62"/>
      <c r="AF77" s="63"/>
      <c r="AG77" s="63"/>
      <c r="AH77" s="63"/>
      <c r="AI77" s="69"/>
      <c r="AJ77" s="66">
        <f t="shared" si="36"/>
        <v>0</v>
      </c>
      <c r="AK77" s="66">
        <f t="shared" si="37"/>
        <v>0</v>
      </c>
      <c r="AL77" s="66">
        <f t="shared" si="38"/>
        <v>0</v>
      </c>
      <c r="AM77" s="29">
        <f t="shared" si="39"/>
        <v>0</v>
      </c>
      <c r="AN77" s="29">
        <f t="shared" si="47"/>
        <v>0</v>
      </c>
      <c r="AO77" s="29">
        <f t="shared" si="40"/>
        <v>0</v>
      </c>
      <c r="AP77" s="29">
        <f t="shared" si="41"/>
        <v>0</v>
      </c>
      <c r="AQ77" s="29">
        <f t="shared" si="53"/>
        <v>0</v>
      </c>
      <c r="AR77" s="29">
        <f t="shared" si="42"/>
        <v>0</v>
      </c>
      <c r="AS77" s="29">
        <f t="shared" si="43"/>
        <v>0</v>
      </c>
      <c r="AT77" s="29">
        <f t="shared" si="44"/>
        <v>0</v>
      </c>
      <c r="AU77" s="29">
        <f t="shared" si="45"/>
        <v>0</v>
      </c>
      <c r="AV77" s="29">
        <f t="shared" si="48"/>
        <v>0</v>
      </c>
      <c r="AW77" s="29">
        <f t="shared" si="52"/>
        <v>0</v>
      </c>
      <c r="AX77" s="29">
        <f t="shared" si="49"/>
        <v>0</v>
      </c>
      <c r="AY77" s="30">
        <f t="shared" si="50"/>
        <v>0</v>
      </c>
      <c r="AZ77" s="30"/>
      <c r="BA77" s="30"/>
      <c r="BB77" s="30"/>
      <c r="BC77" s="22"/>
      <c r="BE77" s="22"/>
    </row>
    <row r="78" spans="1:57" ht="36" x14ac:dyDescent="0.2">
      <c r="A78" s="119">
        <v>80</v>
      </c>
      <c r="B78" s="113" t="s">
        <v>100</v>
      </c>
      <c r="C78" s="51" t="s">
        <v>83</v>
      </c>
      <c r="D78" s="51">
        <v>4</v>
      </c>
      <c r="E78" s="51" t="s">
        <v>9</v>
      </c>
      <c r="F78" s="190"/>
      <c r="G78" s="57"/>
      <c r="H78" s="190">
        <v>6</v>
      </c>
      <c r="I78" s="190">
        <v>2</v>
      </c>
      <c r="J78" s="57"/>
      <c r="K78" s="190"/>
      <c r="L78" s="53"/>
      <c r="M78" s="54">
        <f t="shared" si="46"/>
        <v>8</v>
      </c>
      <c r="N78" s="57"/>
      <c r="O78" s="190"/>
      <c r="P78" s="190"/>
      <c r="Q78" s="192"/>
      <c r="R78" s="190">
        <v>7</v>
      </c>
      <c r="S78" s="190">
        <v>2</v>
      </c>
      <c r="T78" s="190"/>
      <c r="U78" s="190"/>
      <c r="V78" s="57">
        <v>2</v>
      </c>
      <c r="W78" s="57"/>
      <c r="X78" s="190">
        <v>2</v>
      </c>
      <c r="Y78" s="190"/>
      <c r="Z78" s="241">
        <v>22</v>
      </c>
      <c r="AA78" s="190">
        <v>1</v>
      </c>
      <c r="AB78" s="59">
        <f t="shared" si="51"/>
        <v>44</v>
      </c>
      <c r="AC78" s="60"/>
      <c r="AD78" s="61">
        <f t="shared" si="35"/>
        <v>0</v>
      </c>
      <c r="AE78" s="62"/>
      <c r="AF78" s="63"/>
      <c r="AG78" s="63"/>
      <c r="AH78" s="63"/>
      <c r="AI78" s="142"/>
      <c r="AJ78" s="66">
        <f t="shared" si="36"/>
        <v>0</v>
      </c>
      <c r="AK78" s="66">
        <f t="shared" si="37"/>
        <v>0</v>
      </c>
      <c r="AL78" s="66">
        <f t="shared" si="38"/>
        <v>0</v>
      </c>
      <c r="AM78" s="29">
        <f t="shared" si="39"/>
        <v>0</v>
      </c>
      <c r="AN78" s="29">
        <f t="shared" si="47"/>
        <v>0</v>
      </c>
      <c r="AO78" s="29">
        <f t="shared" si="40"/>
        <v>0</v>
      </c>
      <c r="AP78" s="29">
        <f t="shared" si="41"/>
        <v>0</v>
      </c>
      <c r="AQ78" s="29">
        <f>(T78*AC78)+ROUND(T78*AC78*4%,2)</f>
        <v>0</v>
      </c>
      <c r="AR78" s="29">
        <f t="shared" si="42"/>
        <v>0</v>
      </c>
      <c r="AS78" s="29">
        <f t="shared" si="43"/>
        <v>0</v>
      </c>
      <c r="AT78" s="29">
        <f t="shared" si="44"/>
        <v>0</v>
      </c>
      <c r="AU78" s="29">
        <f t="shared" si="45"/>
        <v>0</v>
      </c>
      <c r="AV78" s="29">
        <f t="shared" si="48"/>
        <v>0</v>
      </c>
      <c r="AW78" s="29">
        <f t="shared" si="52"/>
        <v>0</v>
      </c>
      <c r="AX78" s="29">
        <f t="shared" si="49"/>
        <v>0</v>
      </c>
      <c r="AY78" s="30">
        <f t="shared" si="50"/>
        <v>0</v>
      </c>
      <c r="AZ78" s="30"/>
      <c r="BA78" s="30"/>
      <c r="BB78" s="30"/>
      <c r="BC78" s="22"/>
      <c r="BE78" s="22"/>
    </row>
    <row r="79" spans="1:57" ht="24.75" thickBot="1" x14ac:dyDescent="0.25">
      <c r="A79" s="122">
        <v>82</v>
      </c>
      <c r="B79" s="116" t="s">
        <v>203</v>
      </c>
      <c r="C79" s="72" t="s">
        <v>82</v>
      </c>
      <c r="D79" s="51">
        <v>4</v>
      </c>
      <c r="E79" s="72" t="s">
        <v>8</v>
      </c>
      <c r="F79" s="190"/>
      <c r="G79" s="57">
        <v>1</v>
      </c>
      <c r="H79" s="190"/>
      <c r="I79" s="190"/>
      <c r="J79" s="89"/>
      <c r="K79" s="190"/>
      <c r="L79" s="73"/>
      <c r="M79" s="54">
        <f t="shared" si="46"/>
        <v>1</v>
      </c>
      <c r="N79" s="57"/>
      <c r="O79" s="190"/>
      <c r="P79" s="190"/>
      <c r="Q79" s="192"/>
      <c r="R79" s="190">
        <v>1</v>
      </c>
      <c r="S79" s="190"/>
      <c r="T79" s="190"/>
      <c r="U79" s="190"/>
      <c r="V79" s="57"/>
      <c r="W79" s="57"/>
      <c r="X79" s="190"/>
      <c r="Y79" s="190"/>
      <c r="Z79" s="241">
        <v>6</v>
      </c>
      <c r="AA79" s="190"/>
      <c r="AB79" s="59">
        <f t="shared" si="51"/>
        <v>8</v>
      </c>
      <c r="AC79" s="76"/>
      <c r="AD79" s="61">
        <f t="shared" si="35"/>
        <v>0</v>
      </c>
      <c r="AE79" s="62"/>
      <c r="AF79" s="63"/>
      <c r="AG79" s="63"/>
      <c r="AH79" s="63"/>
      <c r="AI79" s="137"/>
      <c r="AJ79" s="66">
        <f t="shared" si="36"/>
        <v>0</v>
      </c>
      <c r="AK79" s="66">
        <f t="shared" si="37"/>
        <v>0</v>
      </c>
      <c r="AL79" s="66">
        <f t="shared" si="38"/>
        <v>0</v>
      </c>
      <c r="AM79" s="29">
        <f t="shared" si="39"/>
        <v>0</v>
      </c>
      <c r="AN79" s="29">
        <f t="shared" si="47"/>
        <v>0</v>
      </c>
      <c r="AO79" s="29">
        <f t="shared" si="40"/>
        <v>0</v>
      </c>
      <c r="AP79" s="29">
        <f t="shared" si="41"/>
        <v>0</v>
      </c>
      <c r="AQ79" s="29">
        <f>(T79*AC79)+ROUND(T79*AC79*4%,2)</f>
        <v>0</v>
      </c>
      <c r="AR79" s="29">
        <f t="shared" si="42"/>
        <v>0</v>
      </c>
      <c r="AS79" s="29">
        <f t="shared" si="43"/>
        <v>0</v>
      </c>
      <c r="AT79" s="29">
        <f t="shared" si="44"/>
        <v>0</v>
      </c>
      <c r="AU79" s="29">
        <f t="shared" si="45"/>
        <v>0</v>
      </c>
      <c r="AV79" s="29">
        <f t="shared" si="48"/>
        <v>0</v>
      </c>
      <c r="AW79" s="29">
        <f t="shared" si="52"/>
        <v>0</v>
      </c>
      <c r="AX79" s="29">
        <f t="shared" si="49"/>
        <v>0</v>
      </c>
      <c r="AY79" s="30">
        <f t="shared" si="50"/>
        <v>0</v>
      </c>
      <c r="AZ79" s="30"/>
      <c r="BA79" s="30"/>
      <c r="BB79" s="30"/>
      <c r="BC79" s="22"/>
      <c r="BE79" s="22"/>
    </row>
    <row r="80" spans="1:57" ht="24.75" thickBot="1" x14ac:dyDescent="0.25">
      <c r="A80" s="209"/>
      <c r="B80" s="228"/>
      <c r="C80" s="211"/>
      <c r="D80" s="78"/>
      <c r="E80" s="211"/>
      <c r="F80" s="186" t="s">
        <v>138</v>
      </c>
      <c r="G80" s="78" t="s">
        <v>138</v>
      </c>
      <c r="H80" s="186" t="s">
        <v>138</v>
      </c>
      <c r="I80" s="186" t="s">
        <v>138</v>
      </c>
      <c r="J80" s="78" t="s">
        <v>138</v>
      </c>
      <c r="K80" s="186" t="s">
        <v>138</v>
      </c>
      <c r="L80" s="78" t="s">
        <v>138</v>
      </c>
      <c r="M80" s="78" t="s">
        <v>138</v>
      </c>
      <c r="N80" s="78" t="s">
        <v>138</v>
      </c>
      <c r="O80" s="186" t="s">
        <v>138</v>
      </c>
      <c r="P80" s="186" t="s">
        <v>138</v>
      </c>
      <c r="Q80" s="193" t="s">
        <v>138</v>
      </c>
      <c r="R80" s="186" t="s">
        <v>138</v>
      </c>
      <c r="S80" s="186" t="s">
        <v>138</v>
      </c>
      <c r="T80" s="186" t="s">
        <v>138</v>
      </c>
      <c r="U80" s="186" t="s">
        <v>138</v>
      </c>
      <c r="V80" s="78" t="s">
        <v>138</v>
      </c>
      <c r="W80" s="78" t="s">
        <v>138</v>
      </c>
      <c r="X80" s="186" t="s">
        <v>138</v>
      </c>
      <c r="Y80" s="186" t="s">
        <v>138</v>
      </c>
      <c r="Z80" s="242" t="s">
        <v>138</v>
      </c>
      <c r="AA80" s="186" t="s">
        <v>138</v>
      </c>
      <c r="AB80" s="229" t="s">
        <v>138</v>
      </c>
      <c r="AC80" s="229" t="s">
        <v>138</v>
      </c>
      <c r="AD80" s="212" t="s">
        <v>138</v>
      </c>
      <c r="AE80" s="42" t="s">
        <v>175</v>
      </c>
      <c r="AF80" s="42" t="s">
        <v>174</v>
      </c>
      <c r="AG80" s="42" t="s">
        <v>204</v>
      </c>
      <c r="AH80" s="42" t="s">
        <v>143</v>
      </c>
      <c r="AI80" s="63"/>
      <c r="AJ80" s="66"/>
      <c r="AK80" s="66"/>
      <c r="AL80" s="66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01"/>
      <c r="AY80" s="30">
        <f t="shared" si="50"/>
        <v>0</v>
      </c>
      <c r="AZ80" s="30">
        <f>SUM(AY3:AY79)</f>
        <v>0</v>
      </c>
      <c r="BA80" s="30"/>
      <c r="BB80" s="30"/>
      <c r="BC80" s="17"/>
    </row>
    <row r="81" spans="1:57" ht="25.5" customHeight="1" thickBot="1" x14ac:dyDescent="0.25">
      <c r="A81" s="217"/>
      <c r="B81" s="167"/>
      <c r="C81" s="170"/>
      <c r="D81" s="72"/>
      <c r="E81" s="170"/>
      <c r="F81" s="152" t="s">
        <v>138</v>
      </c>
      <c r="G81" s="72" t="s">
        <v>138</v>
      </c>
      <c r="H81" s="152" t="s">
        <v>138</v>
      </c>
      <c r="I81" s="152" t="s">
        <v>138</v>
      </c>
      <c r="J81" s="72" t="s">
        <v>138</v>
      </c>
      <c r="K81" s="152" t="s">
        <v>138</v>
      </c>
      <c r="L81" s="72" t="s">
        <v>138</v>
      </c>
      <c r="M81" s="72" t="s">
        <v>138</v>
      </c>
      <c r="N81" s="72" t="s">
        <v>138</v>
      </c>
      <c r="O81" s="152" t="s">
        <v>138</v>
      </c>
      <c r="P81" s="152" t="s">
        <v>138</v>
      </c>
      <c r="Q81" s="194" t="s">
        <v>138</v>
      </c>
      <c r="R81" s="152" t="s">
        <v>138</v>
      </c>
      <c r="S81" s="152" t="s">
        <v>138</v>
      </c>
      <c r="T81" s="152" t="s">
        <v>138</v>
      </c>
      <c r="U81" s="152" t="s">
        <v>138</v>
      </c>
      <c r="V81" s="72" t="s">
        <v>138</v>
      </c>
      <c r="W81" s="72" t="s">
        <v>138</v>
      </c>
      <c r="X81" s="152" t="s">
        <v>138</v>
      </c>
      <c r="Y81" s="152" t="s">
        <v>138</v>
      </c>
      <c r="Z81" s="243" t="s">
        <v>138</v>
      </c>
      <c r="AA81" s="152" t="s">
        <v>138</v>
      </c>
      <c r="AB81" s="174" t="s">
        <v>138</v>
      </c>
      <c r="AC81" s="174" t="s">
        <v>138</v>
      </c>
      <c r="AD81" s="176" t="s">
        <v>138</v>
      </c>
      <c r="AE81" s="79">
        <f>SUM(AB3:AB79)</f>
        <v>9505</v>
      </c>
      <c r="AF81" s="80">
        <f>SUM(AD3:AD79)</f>
        <v>0</v>
      </c>
      <c r="AG81" s="80">
        <f>ROUND(AF81*4%,2)</f>
        <v>0</v>
      </c>
      <c r="AH81" s="80">
        <f>SUM(AF81:AG81)</f>
        <v>0</v>
      </c>
      <c r="AI81" s="63"/>
      <c r="AJ81" s="66"/>
      <c r="AK81" s="66"/>
      <c r="AL81" s="66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01"/>
      <c r="AY81" s="30">
        <f t="shared" si="50"/>
        <v>0</v>
      </c>
      <c r="AZ81" s="30"/>
      <c r="BA81" s="30"/>
      <c r="BB81" s="30"/>
      <c r="BC81" s="17"/>
    </row>
    <row r="82" spans="1:57" ht="24" x14ac:dyDescent="0.2">
      <c r="A82" s="119">
        <v>84</v>
      </c>
      <c r="B82" s="113" t="s">
        <v>184</v>
      </c>
      <c r="C82" s="51"/>
      <c r="D82" s="59">
        <v>9</v>
      </c>
      <c r="E82" s="51" t="s">
        <v>3</v>
      </c>
      <c r="F82" s="190"/>
      <c r="G82" s="57"/>
      <c r="H82" s="190"/>
      <c r="I82" s="190"/>
      <c r="J82" s="57"/>
      <c r="K82" s="190"/>
      <c r="L82" s="53"/>
      <c r="M82" s="54">
        <f>SUM(F82:L82)</f>
        <v>0</v>
      </c>
      <c r="N82" s="57"/>
      <c r="O82" s="190">
        <v>1</v>
      </c>
      <c r="P82" s="190"/>
      <c r="Q82" s="192">
        <v>2</v>
      </c>
      <c r="R82" s="190">
        <v>3</v>
      </c>
      <c r="S82" s="190"/>
      <c r="T82" s="190"/>
      <c r="U82" s="190"/>
      <c r="V82" s="57"/>
      <c r="W82" s="57">
        <v>5</v>
      </c>
      <c r="X82" s="190">
        <v>7</v>
      </c>
      <c r="Y82" s="190"/>
      <c r="Z82" s="241">
        <v>41</v>
      </c>
      <c r="AA82" s="190"/>
      <c r="AB82" s="59">
        <f t="shared" ref="AB82:AB122" si="54">SUM(M82:AA82)</f>
        <v>59</v>
      </c>
      <c r="AC82" s="81"/>
      <c r="AD82" s="61">
        <f t="shared" ref="AD82:AD122" si="55">ROUND(AB82*AC82,2)</f>
        <v>0</v>
      </c>
      <c r="AE82" s="62"/>
      <c r="AF82" s="63"/>
      <c r="AG82" s="63"/>
      <c r="AH82" s="63"/>
      <c r="AI82" s="85"/>
      <c r="AJ82" s="66">
        <f t="shared" ref="AJ82:AJ122" si="56">(M82*AC82)+ROUND(M82*AC82*9%,2)</f>
        <v>0</v>
      </c>
      <c r="AK82" s="66">
        <f t="shared" ref="AK82:AK122" si="57">(N82*AC82)+ROUND(N82*AC82*9%,2)</f>
        <v>0</v>
      </c>
      <c r="AL82" s="66">
        <f t="shared" ref="AL82:AL122" si="58">(O82*AC82)+ROUND(O82*AC82*9%,2)</f>
        <v>0</v>
      </c>
      <c r="AM82" s="29">
        <f t="shared" ref="AM82:AM122" si="59">(P82*AC82)+ROUND(P82*AC82*9%,2)</f>
        <v>0</v>
      </c>
      <c r="AN82" s="29">
        <f t="shared" ref="AN82:AN122" si="60">(Q82*AC82)+ROUND(Q82*AC82*9%,2)</f>
        <v>0</v>
      </c>
      <c r="AO82" s="29">
        <f t="shared" ref="AO82:AO122" si="61">(R82*AC82)+ROUND(R82*AC82*9%,2)</f>
        <v>0</v>
      </c>
      <c r="AP82" s="29">
        <f t="shared" ref="AP82:AP122" si="62">(S82*AC82)+ROUND(S82*AC82*9%,2)</f>
        <v>0</v>
      </c>
      <c r="AQ82" s="29">
        <f>(T82*AC82)+ROUND(T82*AC82*9%,2)</f>
        <v>0</v>
      </c>
      <c r="AR82" s="29">
        <f t="shared" ref="AR82:AR122" si="63">(U82*AC82)+ROUND(U82*AC82*9%,2)</f>
        <v>0</v>
      </c>
      <c r="AS82" s="29">
        <f t="shared" ref="AS82:AS122" si="64">(V82*AC82)+ROUND(V82*AC82*9%,2)</f>
        <v>0</v>
      </c>
      <c r="AT82" s="29">
        <f t="shared" ref="AT82:AT122" si="65">(W82*AC82)+ROUND(W82*AC82*9%,2)</f>
        <v>0</v>
      </c>
      <c r="AU82" s="29">
        <f t="shared" ref="AU82:AU122" si="66">(X82*AC82)+ROUND(X82*AC82*9%,2)</f>
        <v>0</v>
      </c>
      <c r="AV82" s="29">
        <f t="shared" ref="AV82:AV122" si="67">(Y82*AC82)+ROUND(Y82*AC82*9%,2)</f>
        <v>0</v>
      </c>
      <c r="AW82" s="29">
        <f>(Z82*AC82)+ROUND(Z82*AC82*9%,2)</f>
        <v>0</v>
      </c>
      <c r="AX82" s="29">
        <f t="shared" ref="AX82:AX122" si="68">(AA82*AC82)+ROUND(AA82*AC82*9%,2)</f>
        <v>0</v>
      </c>
      <c r="AY82" s="30">
        <f t="shared" si="50"/>
        <v>0</v>
      </c>
      <c r="AZ82" s="30"/>
      <c r="BA82" s="30"/>
      <c r="BB82" s="30"/>
      <c r="BC82" s="22"/>
      <c r="BE82" s="22"/>
    </row>
    <row r="83" spans="1:57" x14ac:dyDescent="0.2">
      <c r="A83" s="119">
        <v>85</v>
      </c>
      <c r="B83" s="113" t="s">
        <v>228</v>
      </c>
      <c r="C83" s="51"/>
      <c r="D83" s="59">
        <v>9</v>
      </c>
      <c r="E83" s="51" t="s">
        <v>3</v>
      </c>
      <c r="F83" s="190"/>
      <c r="G83" s="57">
        <v>5</v>
      </c>
      <c r="H83" s="190"/>
      <c r="I83" s="190">
        <v>1</v>
      </c>
      <c r="J83" s="57"/>
      <c r="K83" s="190">
        <v>8</v>
      </c>
      <c r="L83" s="53"/>
      <c r="M83" s="54">
        <f t="shared" ref="M83:M122" si="69">SUM(F83:L83)</f>
        <v>14</v>
      </c>
      <c r="N83" s="57"/>
      <c r="O83" s="190"/>
      <c r="P83" s="190">
        <v>5</v>
      </c>
      <c r="Q83" s="192">
        <v>2</v>
      </c>
      <c r="R83" s="190">
        <v>8</v>
      </c>
      <c r="S83" s="190"/>
      <c r="T83" s="190"/>
      <c r="U83" s="190"/>
      <c r="V83" s="57"/>
      <c r="W83" s="57">
        <v>5</v>
      </c>
      <c r="X83" s="190">
        <v>7</v>
      </c>
      <c r="Y83" s="190"/>
      <c r="Z83" s="241">
        <v>107</v>
      </c>
      <c r="AA83" s="190">
        <v>1</v>
      </c>
      <c r="AB83" s="59">
        <f t="shared" si="54"/>
        <v>149</v>
      </c>
      <c r="AC83" s="60"/>
      <c r="AD83" s="61">
        <f t="shared" si="55"/>
        <v>0</v>
      </c>
      <c r="AE83" s="62"/>
      <c r="AF83" s="63"/>
      <c r="AG83" s="63"/>
      <c r="AH83" s="63"/>
      <c r="AI83" s="69"/>
      <c r="AJ83" s="66">
        <f t="shared" si="56"/>
        <v>0</v>
      </c>
      <c r="AK83" s="66">
        <f t="shared" si="57"/>
        <v>0</v>
      </c>
      <c r="AL83" s="66">
        <f t="shared" si="58"/>
        <v>0</v>
      </c>
      <c r="AM83" s="29">
        <f t="shared" si="59"/>
        <v>0</v>
      </c>
      <c r="AN83" s="29">
        <f t="shared" si="60"/>
        <v>0</v>
      </c>
      <c r="AO83" s="29">
        <f t="shared" si="61"/>
        <v>0</v>
      </c>
      <c r="AP83" s="29">
        <f t="shared" si="62"/>
        <v>0</v>
      </c>
      <c r="AQ83" s="29">
        <f t="shared" ref="AQ83:AQ88" si="70">(T83*AC83)+ROUND(T83*AC83*9%,2)</f>
        <v>0</v>
      </c>
      <c r="AR83" s="29">
        <f t="shared" si="63"/>
        <v>0</v>
      </c>
      <c r="AS83" s="29">
        <f t="shared" si="64"/>
        <v>0</v>
      </c>
      <c r="AT83" s="29">
        <f t="shared" si="65"/>
        <v>0</v>
      </c>
      <c r="AU83" s="29">
        <f t="shared" si="66"/>
        <v>0</v>
      </c>
      <c r="AV83" s="29">
        <f t="shared" si="67"/>
        <v>0</v>
      </c>
      <c r="AW83" s="29">
        <f t="shared" ref="AW83:AW122" si="71">(Z83*AC83)+ROUND(Z83*AC83*9%,2)</f>
        <v>0</v>
      </c>
      <c r="AX83" s="29">
        <f t="shared" si="68"/>
        <v>0</v>
      </c>
      <c r="AY83" s="30">
        <f t="shared" si="50"/>
        <v>0</v>
      </c>
      <c r="AZ83" s="30"/>
      <c r="BA83" s="30"/>
      <c r="BB83" s="30"/>
      <c r="BC83" s="22"/>
      <c r="BE83" s="22"/>
    </row>
    <row r="84" spans="1:57" x14ac:dyDescent="0.2">
      <c r="A84" s="119">
        <v>86</v>
      </c>
      <c r="B84" s="113" t="s">
        <v>404</v>
      </c>
      <c r="C84" s="51"/>
      <c r="D84" s="59">
        <v>9</v>
      </c>
      <c r="E84" s="51" t="s">
        <v>14</v>
      </c>
      <c r="F84" s="190"/>
      <c r="G84" s="57"/>
      <c r="H84" s="190"/>
      <c r="I84" s="190"/>
      <c r="J84" s="57"/>
      <c r="K84" s="190"/>
      <c r="L84" s="53"/>
      <c r="M84" s="54">
        <f t="shared" si="69"/>
        <v>0</v>
      </c>
      <c r="N84" s="57"/>
      <c r="O84" s="190"/>
      <c r="P84" s="190"/>
      <c r="Q84" s="192"/>
      <c r="R84" s="190">
        <v>2</v>
      </c>
      <c r="S84" s="190"/>
      <c r="T84" s="190">
        <v>20</v>
      </c>
      <c r="U84" s="190"/>
      <c r="V84" s="57"/>
      <c r="W84" s="57"/>
      <c r="X84" s="190"/>
      <c r="Y84" s="190"/>
      <c r="Z84" s="241">
        <v>23</v>
      </c>
      <c r="AA84" s="190"/>
      <c r="AB84" s="59">
        <f t="shared" si="54"/>
        <v>45</v>
      </c>
      <c r="AC84" s="60"/>
      <c r="AD84" s="61">
        <f t="shared" si="55"/>
        <v>0</v>
      </c>
      <c r="AE84" s="62"/>
      <c r="AF84" s="63"/>
      <c r="AG84" s="63"/>
      <c r="AH84" s="63"/>
      <c r="AI84" s="69"/>
      <c r="AJ84" s="66">
        <f t="shared" si="56"/>
        <v>0</v>
      </c>
      <c r="AK84" s="66">
        <f t="shared" si="57"/>
        <v>0</v>
      </c>
      <c r="AL84" s="66">
        <f t="shared" si="58"/>
        <v>0</v>
      </c>
      <c r="AM84" s="29">
        <f t="shared" si="59"/>
        <v>0</v>
      </c>
      <c r="AN84" s="29">
        <f t="shared" si="60"/>
        <v>0</v>
      </c>
      <c r="AO84" s="29">
        <f t="shared" si="61"/>
        <v>0</v>
      </c>
      <c r="AP84" s="29">
        <f t="shared" si="62"/>
        <v>0</v>
      </c>
      <c r="AQ84" s="29">
        <f t="shared" si="70"/>
        <v>0</v>
      </c>
      <c r="AR84" s="29">
        <f t="shared" si="63"/>
        <v>0</v>
      </c>
      <c r="AS84" s="29">
        <f t="shared" si="64"/>
        <v>0</v>
      </c>
      <c r="AT84" s="29">
        <f t="shared" si="65"/>
        <v>0</v>
      </c>
      <c r="AU84" s="29">
        <f t="shared" si="66"/>
        <v>0</v>
      </c>
      <c r="AV84" s="29">
        <f t="shared" si="67"/>
        <v>0</v>
      </c>
      <c r="AW84" s="29">
        <f t="shared" si="71"/>
        <v>0</v>
      </c>
      <c r="AX84" s="29">
        <f t="shared" si="68"/>
        <v>0</v>
      </c>
      <c r="AY84" s="30">
        <f t="shared" si="50"/>
        <v>0</v>
      </c>
      <c r="AZ84" s="30"/>
      <c r="BA84" s="30"/>
      <c r="BB84" s="30"/>
      <c r="BC84" s="22"/>
      <c r="BE84" s="22"/>
    </row>
    <row r="85" spans="1:57" ht="24" x14ac:dyDescent="0.2">
      <c r="A85" s="119">
        <v>87</v>
      </c>
      <c r="B85" s="113" t="s">
        <v>19</v>
      </c>
      <c r="C85" s="51"/>
      <c r="D85" s="59">
        <v>9</v>
      </c>
      <c r="E85" s="51" t="s">
        <v>14</v>
      </c>
      <c r="F85" s="190"/>
      <c r="G85" s="57"/>
      <c r="H85" s="190"/>
      <c r="I85" s="190">
        <v>2</v>
      </c>
      <c r="J85" s="57"/>
      <c r="K85" s="190"/>
      <c r="L85" s="53"/>
      <c r="M85" s="54">
        <f t="shared" si="69"/>
        <v>2</v>
      </c>
      <c r="N85" s="57"/>
      <c r="O85" s="190"/>
      <c r="P85" s="190"/>
      <c r="Q85" s="192">
        <v>1</v>
      </c>
      <c r="R85" s="190">
        <v>13</v>
      </c>
      <c r="S85" s="190"/>
      <c r="T85" s="190">
        <v>30</v>
      </c>
      <c r="U85" s="190">
        <v>30</v>
      </c>
      <c r="V85" s="57"/>
      <c r="W85" s="57">
        <v>5</v>
      </c>
      <c r="X85" s="190">
        <v>7</v>
      </c>
      <c r="Y85" s="190">
        <v>5</v>
      </c>
      <c r="Z85" s="241">
        <v>157</v>
      </c>
      <c r="AA85" s="190"/>
      <c r="AB85" s="59">
        <f t="shared" si="54"/>
        <v>250</v>
      </c>
      <c r="AC85" s="60"/>
      <c r="AD85" s="61">
        <f t="shared" si="55"/>
        <v>0</v>
      </c>
      <c r="AE85" s="62"/>
      <c r="AF85" s="63"/>
      <c r="AG85" s="63"/>
      <c r="AH85" s="63"/>
      <c r="AI85" s="69"/>
      <c r="AJ85" s="66">
        <f t="shared" si="56"/>
        <v>0</v>
      </c>
      <c r="AK85" s="66">
        <f t="shared" si="57"/>
        <v>0</v>
      </c>
      <c r="AL85" s="66">
        <f t="shared" si="58"/>
        <v>0</v>
      </c>
      <c r="AM85" s="29">
        <f t="shared" si="59"/>
        <v>0</v>
      </c>
      <c r="AN85" s="29">
        <f t="shared" si="60"/>
        <v>0</v>
      </c>
      <c r="AO85" s="29">
        <f t="shared" si="61"/>
        <v>0</v>
      </c>
      <c r="AP85" s="29">
        <f t="shared" si="62"/>
        <v>0</v>
      </c>
      <c r="AQ85" s="29">
        <f t="shared" si="70"/>
        <v>0</v>
      </c>
      <c r="AR85" s="29">
        <f t="shared" si="63"/>
        <v>0</v>
      </c>
      <c r="AS85" s="29">
        <f t="shared" si="64"/>
        <v>0</v>
      </c>
      <c r="AT85" s="29">
        <f t="shared" si="65"/>
        <v>0</v>
      </c>
      <c r="AU85" s="29">
        <f t="shared" si="66"/>
        <v>0</v>
      </c>
      <c r="AV85" s="29">
        <f t="shared" si="67"/>
        <v>0</v>
      </c>
      <c r="AW85" s="29">
        <f t="shared" si="71"/>
        <v>0</v>
      </c>
      <c r="AX85" s="29">
        <f t="shared" si="68"/>
        <v>0</v>
      </c>
      <c r="AY85" s="30">
        <f t="shared" si="50"/>
        <v>0</v>
      </c>
      <c r="AZ85" s="30"/>
      <c r="BA85" s="30"/>
      <c r="BB85" s="30"/>
      <c r="BC85" s="22"/>
      <c r="BE85" s="22"/>
    </row>
    <row r="86" spans="1:57" ht="24" x14ac:dyDescent="0.2">
      <c r="A86" s="119">
        <v>88</v>
      </c>
      <c r="B86" s="113" t="s">
        <v>104</v>
      </c>
      <c r="C86" s="51"/>
      <c r="D86" s="59">
        <v>9</v>
      </c>
      <c r="E86" s="51" t="s">
        <v>8</v>
      </c>
      <c r="F86" s="190"/>
      <c r="G86" s="57"/>
      <c r="H86" s="190"/>
      <c r="I86" s="190"/>
      <c r="J86" s="57">
        <v>1</v>
      </c>
      <c r="K86" s="190"/>
      <c r="L86" s="53"/>
      <c r="M86" s="54">
        <f t="shared" si="69"/>
        <v>1</v>
      </c>
      <c r="N86" s="57"/>
      <c r="O86" s="190"/>
      <c r="P86" s="190"/>
      <c r="Q86" s="192">
        <v>1</v>
      </c>
      <c r="R86" s="190">
        <v>17</v>
      </c>
      <c r="S86" s="190"/>
      <c r="T86" s="190"/>
      <c r="U86" s="190"/>
      <c r="V86" s="57"/>
      <c r="W86" s="57"/>
      <c r="X86" s="190"/>
      <c r="Y86" s="190"/>
      <c r="Z86" s="241">
        <v>126</v>
      </c>
      <c r="AA86" s="190"/>
      <c r="AB86" s="59">
        <f t="shared" si="54"/>
        <v>145</v>
      </c>
      <c r="AC86" s="60"/>
      <c r="AD86" s="61">
        <f t="shared" si="55"/>
        <v>0</v>
      </c>
      <c r="AE86" s="62"/>
      <c r="AF86" s="63"/>
      <c r="AG86" s="63"/>
      <c r="AH86" s="63"/>
      <c r="AI86" s="69"/>
      <c r="AJ86" s="66">
        <f t="shared" si="56"/>
        <v>0</v>
      </c>
      <c r="AK86" s="66">
        <f t="shared" si="57"/>
        <v>0</v>
      </c>
      <c r="AL86" s="66">
        <f t="shared" si="58"/>
        <v>0</v>
      </c>
      <c r="AM86" s="29">
        <f t="shared" si="59"/>
        <v>0</v>
      </c>
      <c r="AN86" s="29">
        <f t="shared" si="60"/>
        <v>0</v>
      </c>
      <c r="AO86" s="29">
        <f t="shared" si="61"/>
        <v>0</v>
      </c>
      <c r="AP86" s="29">
        <f t="shared" si="62"/>
        <v>0</v>
      </c>
      <c r="AQ86" s="29">
        <f t="shared" si="70"/>
        <v>0</v>
      </c>
      <c r="AR86" s="29">
        <f t="shared" si="63"/>
        <v>0</v>
      </c>
      <c r="AS86" s="29">
        <f t="shared" si="64"/>
        <v>0</v>
      </c>
      <c r="AT86" s="29">
        <f t="shared" si="65"/>
        <v>0</v>
      </c>
      <c r="AU86" s="29">
        <f t="shared" si="66"/>
        <v>0</v>
      </c>
      <c r="AV86" s="29">
        <f t="shared" si="67"/>
        <v>0</v>
      </c>
      <c r="AW86" s="29">
        <f t="shared" si="71"/>
        <v>0</v>
      </c>
      <c r="AX86" s="29">
        <f t="shared" si="68"/>
        <v>0</v>
      </c>
      <c r="AY86" s="30">
        <f t="shared" si="50"/>
        <v>0</v>
      </c>
      <c r="AZ86" s="30"/>
      <c r="BA86" s="30"/>
      <c r="BB86" s="30"/>
      <c r="BC86" s="22"/>
      <c r="BE86" s="22"/>
    </row>
    <row r="87" spans="1:57" ht="24" x14ac:dyDescent="0.2">
      <c r="A87" s="119">
        <v>89</v>
      </c>
      <c r="B87" s="113" t="s">
        <v>18</v>
      </c>
      <c r="C87" s="51"/>
      <c r="D87" s="59">
        <v>9</v>
      </c>
      <c r="E87" s="51" t="s">
        <v>14</v>
      </c>
      <c r="F87" s="190"/>
      <c r="G87" s="57"/>
      <c r="H87" s="190"/>
      <c r="I87" s="190"/>
      <c r="J87" s="57"/>
      <c r="K87" s="190"/>
      <c r="L87" s="53"/>
      <c r="M87" s="54">
        <f t="shared" si="69"/>
        <v>0</v>
      </c>
      <c r="N87" s="57"/>
      <c r="O87" s="190"/>
      <c r="P87" s="190"/>
      <c r="Q87" s="192"/>
      <c r="R87" s="190">
        <v>6</v>
      </c>
      <c r="S87" s="190"/>
      <c r="T87" s="190"/>
      <c r="U87" s="190"/>
      <c r="V87" s="57"/>
      <c r="W87" s="57">
        <v>5</v>
      </c>
      <c r="X87" s="190">
        <v>7</v>
      </c>
      <c r="Y87" s="190"/>
      <c r="Z87" s="241">
        <v>99</v>
      </c>
      <c r="AA87" s="190"/>
      <c r="AB87" s="59">
        <f t="shared" si="54"/>
        <v>117</v>
      </c>
      <c r="AC87" s="60"/>
      <c r="AD87" s="61">
        <f t="shared" si="55"/>
        <v>0</v>
      </c>
      <c r="AE87" s="62"/>
      <c r="AF87" s="63"/>
      <c r="AG87" s="63"/>
      <c r="AH87" s="63"/>
      <c r="AI87" s="69"/>
      <c r="AJ87" s="66">
        <f t="shared" si="56"/>
        <v>0</v>
      </c>
      <c r="AK87" s="66">
        <f t="shared" si="57"/>
        <v>0</v>
      </c>
      <c r="AL87" s="66">
        <f t="shared" si="58"/>
        <v>0</v>
      </c>
      <c r="AM87" s="29">
        <f t="shared" si="59"/>
        <v>0</v>
      </c>
      <c r="AN87" s="29">
        <f t="shared" si="60"/>
        <v>0</v>
      </c>
      <c r="AO87" s="29">
        <f t="shared" si="61"/>
        <v>0</v>
      </c>
      <c r="AP87" s="29">
        <f t="shared" si="62"/>
        <v>0</v>
      </c>
      <c r="AQ87" s="29">
        <f t="shared" si="70"/>
        <v>0</v>
      </c>
      <c r="AR87" s="29">
        <f t="shared" si="63"/>
        <v>0</v>
      </c>
      <c r="AS87" s="29">
        <f t="shared" si="64"/>
        <v>0</v>
      </c>
      <c r="AT87" s="29">
        <f t="shared" si="65"/>
        <v>0</v>
      </c>
      <c r="AU87" s="29">
        <f t="shared" si="66"/>
        <v>0</v>
      </c>
      <c r="AV87" s="29">
        <f t="shared" si="67"/>
        <v>0</v>
      </c>
      <c r="AW87" s="29">
        <f t="shared" si="71"/>
        <v>0</v>
      </c>
      <c r="AX87" s="29">
        <f t="shared" si="68"/>
        <v>0</v>
      </c>
      <c r="AY87" s="30">
        <f t="shared" si="50"/>
        <v>0</v>
      </c>
      <c r="AZ87" s="30"/>
      <c r="BA87" s="30"/>
      <c r="BB87" s="30"/>
      <c r="BC87" s="22"/>
      <c r="BE87" s="22"/>
    </row>
    <row r="88" spans="1:57" x14ac:dyDescent="0.2">
      <c r="A88" s="119">
        <v>90</v>
      </c>
      <c r="B88" s="113" t="s">
        <v>20</v>
      </c>
      <c r="C88" s="51"/>
      <c r="D88" s="59">
        <v>9</v>
      </c>
      <c r="E88" s="51" t="s">
        <v>3</v>
      </c>
      <c r="F88" s="190"/>
      <c r="G88" s="57"/>
      <c r="H88" s="190"/>
      <c r="I88" s="190"/>
      <c r="J88" s="57">
        <v>2</v>
      </c>
      <c r="K88" s="190"/>
      <c r="L88" s="53"/>
      <c r="M88" s="54">
        <f t="shared" si="69"/>
        <v>2</v>
      </c>
      <c r="N88" s="57"/>
      <c r="O88" s="190">
        <v>1</v>
      </c>
      <c r="P88" s="190">
        <v>2</v>
      </c>
      <c r="Q88" s="192"/>
      <c r="R88" s="190">
        <v>14</v>
      </c>
      <c r="S88" s="190"/>
      <c r="T88" s="190"/>
      <c r="U88" s="190"/>
      <c r="V88" s="57"/>
      <c r="W88" s="57">
        <v>5</v>
      </c>
      <c r="X88" s="190">
        <v>7</v>
      </c>
      <c r="Y88" s="190"/>
      <c r="Z88" s="241">
        <v>71</v>
      </c>
      <c r="AA88" s="190"/>
      <c r="AB88" s="59">
        <f t="shared" si="54"/>
        <v>102</v>
      </c>
      <c r="AC88" s="81"/>
      <c r="AD88" s="61">
        <f t="shared" si="55"/>
        <v>0</v>
      </c>
      <c r="AE88" s="62"/>
      <c r="AF88" s="63" t="s">
        <v>427</v>
      </c>
      <c r="AG88" s="63"/>
      <c r="AH88" s="63"/>
      <c r="AI88" s="69"/>
      <c r="AJ88" s="66">
        <f t="shared" si="56"/>
        <v>0</v>
      </c>
      <c r="AK88" s="66">
        <f t="shared" si="57"/>
        <v>0</v>
      </c>
      <c r="AL88" s="66">
        <f t="shared" si="58"/>
        <v>0</v>
      </c>
      <c r="AM88" s="29">
        <f t="shared" si="59"/>
        <v>0</v>
      </c>
      <c r="AN88" s="29">
        <f t="shared" si="60"/>
        <v>0</v>
      </c>
      <c r="AO88" s="29">
        <f t="shared" si="61"/>
        <v>0</v>
      </c>
      <c r="AP88" s="29">
        <f t="shared" si="62"/>
        <v>0</v>
      </c>
      <c r="AQ88" s="29">
        <f t="shared" si="70"/>
        <v>0</v>
      </c>
      <c r="AR88" s="29">
        <f t="shared" si="63"/>
        <v>0</v>
      </c>
      <c r="AS88" s="29">
        <f t="shared" si="64"/>
        <v>0</v>
      </c>
      <c r="AT88" s="29">
        <f t="shared" si="65"/>
        <v>0</v>
      </c>
      <c r="AU88" s="29">
        <f t="shared" si="66"/>
        <v>0</v>
      </c>
      <c r="AV88" s="29">
        <f t="shared" si="67"/>
        <v>0</v>
      </c>
      <c r="AW88" s="29">
        <f t="shared" si="71"/>
        <v>0</v>
      </c>
      <c r="AX88" s="29">
        <f t="shared" si="68"/>
        <v>0</v>
      </c>
      <c r="AY88" s="30">
        <f t="shared" si="50"/>
        <v>0</v>
      </c>
      <c r="AZ88" s="30"/>
      <c r="BA88" s="30"/>
      <c r="BB88" s="30"/>
      <c r="BC88" s="22"/>
      <c r="BE88" s="22"/>
    </row>
    <row r="89" spans="1:57" x14ac:dyDescent="0.2">
      <c r="A89" s="119">
        <v>92</v>
      </c>
      <c r="B89" s="113" t="s">
        <v>16</v>
      </c>
      <c r="C89" s="51"/>
      <c r="D89" s="59">
        <v>9</v>
      </c>
      <c r="E89" s="51" t="s">
        <v>3</v>
      </c>
      <c r="F89" s="190"/>
      <c r="G89" s="57">
        <v>1</v>
      </c>
      <c r="H89" s="190"/>
      <c r="I89" s="190">
        <v>3</v>
      </c>
      <c r="J89" s="57">
        <v>2</v>
      </c>
      <c r="K89" s="190"/>
      <c r="L89" s="53"/>
      <c r="M89" s="54">
        <f t="shared" si="69"/>
        <v>6</v>
      </c>
      <c r="N89" s="57">
        <v>30</v>
      </c>
      <c r="O89" s="190">
        <v>2</v>
      </c>
      <c r="P89" s="190"/>
      <c r="Q89" s="192">
        <v>2</v>
      </c>
      <c r="R89" s="190">
        <v>155</v>
      </c>
      <c r="S89" s="190"/>
      <c r="T89" s="190">
        <v>15</v>
      </c>
      <c r="U89" s="190"/>
      <c r="V89" s="57"/>
      <c r="W89" s="57">
        <v>10</v>
      </c>
      <c r="X89" s="190">
        <v>14</v>
      </c>
      <c r="Y89" s="190"/>
      <c r="Z89" s="241">
        <v>151</v>
      </c>
      <c r="AA89" s="190"/>
      <c r="AB89" s="59">
        <f t="shared" si="54"/>
        <v>385</v>
      </c>
      <c r="AC89" s="60"/>
      <c r="AD89" s="61">
        <f t="shared" si="55"/>
        <v>0</v>
      </c>
      <c r="AE89" s="62"/>
      <c r="AF89" s="63"/>
      <c r="AG89" s="63"/>
      <c r="AH89" s="63"/>
      <c r="AI89" s="85"/>
      <c r="AJ89" s="66">
        <f t="shared" si="56"/>
        <v>0</v>
      </c>
      <c r="AK89" s="66">
        <f t="shared" si="57"/>
        <v>0</v>
      </c>
      <c r="AL89" s="66">
        <f t="shared" si="58"/>
        <v>0</v>
      </c>
      <c r="AM89" s="29">
        <f t="shared" si="59"/>
        <v>0</v>
      </c>
      <c r="AN89" s="29">
        <f t="shared" si="60"/>
        <v>0</v>
      </c>
      <c r="AO89" s="29">
        <f t="shared" si="61"/>
        <v>0</v>
      </c>
      <c r="AP89" s="29">
        <f t="shared" si="62"/>
        <v>0</v>
      </c>
      <c r="AQ89" s="29">
        <f t="shared" ref="AQ89:AQ122" si="72">(T89*AC89)+ROUND(T89*AC89*9%,2)</f>
        <v>0</v>
      </c>
      <c r="AR89" s="29">
        <f t="shared" si="63"/>
        <v>0</v>
      </c>
      <c r="AS89" s="29">
        <f t="shared" si="64"/>
        <v>0</v>
      </c>
      <c r="AT89" s="29">
        <f t="shared" si="65"/>
        <v>0</v>
      </c>
      <c r="AU89" s="29">
        <f t="shared" si="66"/>
        <v>0</v>
      </c>
      <c r="AV89" s="29">
        <f t="shared" si="67"/>
        <v>0</v>
      </c>
      <c r="AW89" s="29">
        <f t="shared" si="71"/>
        <v>0</v>
      </c>
      <c r="AX89" s="29">
        <f t="shared" si="68"/>
        <v>0</v>
      </c>
      <c r="AY89" s="30">
        <f t="shared" si="50"/>
        <v>0</v>
      </c>
      <c r="AZ89" s="30"/>
      <c r="BA89" s="30"/>
      <c r="BB89" s="30"/>
      <c r="BC89" s="22"/>
      <c r="BE89" s="22"/>
    </row>
    <row r="90" spans="1:57" ht="24" x14ac:dyDescent="0.2">
      <c r="A90" s="119">
        <v>93</v>
      </c>
      <c r="B90" s="113" t="s">
        <v>110</v>
      </c>
      <c r="C90" s="51"/>
      <c r="D90" s="51">
        <v>9</v>
      </c>
      <c r="E90" s="51" t="s">
        <v>14</v>
      </c>
      <c r="F90" s="190"/>
      <c r="G90" s="57"/>
      <c r="H90" s="190"/>
      <c r="I90" s="190"/>
      <c r="J90" s="57"/>
      <c r="K90" s="190"/>
      <c r="L90" s="53"/>
      <c r="M90" s="54">
        <f t="shared" si="69"/>
        <v>0</v>
      </c>
      <c r="N90" s="57"/>
      <c r="O90" s="190"/>
      <c r="P90" s="190"/>
      <c r="Q90" s="192"/>
      <c r="R90" s="190">
        <v>5</v>
      </c>
      <c r="S90" s="190"/>
      <c r="T90" s="190"/>
      <c r="U90" s="190"/>
      <c r="V90" s="57"/>
      <c r="W90" s="57"/>
      <c r="X90" s="190"/>
      <c r="Y90" s="190"/>
      <c r="Z90" s="241">
        <v>79</v>
      </c>
      <c r="AA90" s="190"/>
      <c r="AB90" s="59">
        <f t="shared" si="54"/>
        <v>84</v>
      </c>
      <c r="AC90" s="60"/>
      <c r="AD90" s="61">
        <f t="shared" si="55"/>
        <v>0</v>
      </c>
      <c r="AE90" s="62"/>
      <c r="AF90" s="63"/>
      <c r="AG90" s="63"/>
      <c r="AH90" s="63"/>
      <c r="AI90" s="69"/>
      <c r="AJ90" s="66">
        <f t="shared" si="56"/>
        <v>0</v>
      </c>
      <c r="AK90" s="66">
        <f t="shared" si="57"/>
        <v>0</v>
      </c>
      <c r="AL90" s="66">
        <f t="shared" si="58"/>
        <v>0</v>
      </c>
      <c r="AM90" s="29">
        <f t="shared" si="59"/>
        <v>0</v>
      </c>
      <c r="AN90" s="29">
        <f t="shared" si="60"/>
        <v>0</v>
      </c>
      <c r="AO90" s="29">
        <f t="shared" si="61"/>
        <v>0</v>
      </c>
      <c r="AP90" s="29">
        <f t="shared" si="62"/>
        <v>0</v>
      </c>
      <c r="AQ90" s="29">
        <f t="shared" si="72"/>
        <v>0</v>
      </c>
      <c r="AR90" s="29">
        <f t="shared" si="63"/>
        <v>0</v>
      </c>
      <c r="AS90" s="29">
        <f t="shared" si="64"/>
        <v>0</v>
      </c>
      <c r="AT90" s="29">
        <f t="shared" si="65"/>
        <v>0</v>
      </c>
      <c r="AU90" s="29">
        <f t="shared" si="66"/>
        <v>0</v>
      </c>
      <c r="AV90" s="29">
        <f t="shared" si="67"/>
        <v>0</v>
      </c>
      <c r="AW90" s="29">
        <f t="shared" si="71"/>
        <v>0</v>
      </c>
      <c r="AX90" s="29">
        <f t="shared" si="68"/>
        <v>0</v>
      </c>
      <c r="AY90" s="30">
        <f t="shared" si="50"/>
        <v>0</v>
      </c>
      <c r="AZ90" s="30"/>
      <c r="BA90" s="30"/>
      <c r="BB90" s="30"/>
      <c r="BC90" s="23"/>
      <c r="BE90" s="22"/>
    </row>
    <row r="91" spans="1:57" ht="24" x14ac:dyDescent="0.2">
      <c r="A91" s="119">
        <v>94</v>
      </c>
      <c r="B91" s="113" t="s">
        <v>229</v>
      </c>
      <c r="C91" s="51" t="s">
        <v>51</v>
      </c>
      <c r="D91" s="59">
        <v>9</v>
      </c>
      <c r="E91" s="51" t="s">
        <v>14</v>
      </c>
      <c r="F91" s="190"/>
      <c r="G91" s="57"/>
      <c r="H91" s="190"/>
      <c r="I91" s="190"/>
      <c r="J91" s="57">
        <v>5</v>
      </c>
      <c r="K91" s="190"/>
      <c r="L91" s="53"/>
      <c r="M91" s="54">
        <f t="shared" si="69"/>
        <v>5</v>
      </c>
      <c r="N91" s="57"/>
      <c r="O91" s="190"/>
      <c r="P91" s="190"/>
      <c r="Q91" s="192">
        <v>1</v>
      </c>
      <c r="R91" s="190"/>
      <c r="S91" s="190"/>
      <c r="T91" s="190">
        <v>5</v>
      </c>
      <c r="U91" s="190"/>
      <c r="V91" s="57"/>
      <c r="W91" s="57">
        <v>5</v>
      </c>
      <c r="X91" s="190">
        <v>7</v>
      </c>
      <c r="Y91" s="190"/>
      <c r="Z91" s="241">
        <v>80</v>
      </c>
      <c r="AA91" s="190"/>
      <c r="AB91" s="59">
        <f t="shared" si="54"/>
        <v>103</v>
      </c>
      <c r="AC91" s="60"/>
      <c r="AD91" s="61">
        <f t="shared" si="55"/>
        <v>0</v>
      </c>
      <c r="AE91" s="62"/>
      <c r="AF91" s="63"/>
      <c r="AG91" s="63"/>
      <c r="AH91" s="63"/>
      <c r="AI91" s="69"/>
      <c r="AJ91" s="66">
        <f t="shared" si="56"/>
        <v>0</v>
      </c>
      <c r="AK91" s="66">
        <f t="shared" si="57"/>
        <v>0</v>
      </c>
      <c r="AL91" s="66">
        <f t="shared" si="58"/>
        <v>0</v>
      </c>
      <c r="AM91" s="29">
        <f t="shared" si="59"/>
        <v>0</v>
      </c>
      <c r="AN91" s="29">
        <f t="shared" si="60"/>
        <v>0</v>
      </c>
      <c r="AO91" s="29">
        <f t="shared" si="61"/>
        <v>0</v>
      </c>
      <c r="AP91" s="29">
        <f t="shared" si="62"/>
        <v>0</v>
      </c>
      <c r="AQ91" s="29">
        <f t="shared" si="72"/>
        <v>0</v>
      </c>
      <c r="AR91" s="29">
        <f t="shared" si="63"/>
        <v>0</v>
      </c>
      <c r="AS91" s="29">
        <f t="shared" si="64"/>
        <v>0</v>
      </c>
      <c r="AT91" s="29">
        <f t="shared" si="65"/>
        <v>0</v>
      </c>
      <c r="AU91" s="29">
        <f t="shared" si="66"/>
        <v>0</v>
      </c>
      <c r="AV91" s="29">
        <f t="shared" si="67"/>
        <v>0</v>
      </c>
      <c r="AW91" s="29">
        <f t="shared" si="71"/>
        <v>0</v>
      </c>
      <c r="AX91" s="29">
        <f t="shared" si="68"/>
        <v>0</v>
      </c>
      <c r="AY91" s="30">
        <f t="shared" si="50"/>
        <v>0</v>
      </c>
      <c r="AZ91" s="30"/>
      <c r="BA91" s="30"/>
      <c r="BB91" s="30"/>
      <c r="BC91" s="22"/>
      <c r="BE91" s="22"/>
    </row>
    <row r="92" spans="1:57" ht="24" x14ac:dyDescent="0.2">
      <c r="A92" s="119">
        <v>95</v>
      </c>
      <c r="B92" s="113" t="s">
        <v>25</v>
      </c>
      <c r="C92" s="51"/>
      <c r="D92" s="59">
        <v>9</v>
      </c>
      <c r="E92" s="51" t="s">
        <v>3</v>
      </c>
      <c r="F92" s="190"/>
      <c r="G92" s="57"/>
      <c r="H92" s="190"/>
      <c r="I92" s="190"/>
      <c r="J92" s="57"/>
      <c r="K92" s="190"/>
      <c r="L92" s="53"/>
      <c r="M92" s="54">
        <f t="shared" si="69"/>
        <v>0</v>
      </c>
      <c r="N92" s="57"/>
      <c r="O92" s="190">
        <v>1</v>
      </c>
      <c r="P92" s="190"/>
      <c r="Q92" s="192"/>
      <c r="R92" s="190">
        <v>5</v>
      </c>
      <c r="S92" s="190"/>
      <c r="T92" s="190">
        <v>20</v>
      </c>
      <c r="U92" s="190"/>
      <c r="V92" s="57"/>
      <c r="W92" s="57">
        <v>5</v>
      </c>
      <c r="X92" s="190">
        <v>7</v>
      </c>
      <c r="Y92" s="190">
        <v>5</v>
      </c>
      <c r="Z92" s="241">
        <v>94</v>
      </c>
      <c r="AA92" s="190"/>
      <c r="AB92" s="59">
        <f t="shared" si="54"/>
        <v>137</v>
      </c>
      <c r="AC92" s="60"/>
      <c r="AD92" s="61">
        <f t="shared" si="55"/>
        <v>0</v>
      </c>
      <c r="AE92" s="62"/>
      <c r="AF92" s="63"/>
      <c r="AG92" s="63"/>
      <c r="AH92" s="63"/>
      <c r="AI92" s="69"/>
      <c r="AJ92" s="66">
        <f t="shared" si="56"/>
        <v>0</v>
      </c>
      <c r="AK92" s="66">
        <f t="shared" si="57"/>
        <v>0</v>
      </c>
      <c r="AL92" s="66">
        <f t="shared" si="58"/>
        <v>0</v>
      </c>
      <c r="AM92" s="29">
        <f t="shared" si="59"/>
        <v>0</v>
      </c>
      <c r="AN92" s="29">
        <f t="shared" si="60"/>
        <v>0</v>
      </c>
      <c r="AO92" s="29">
        <f t="shared" si="61"/>
        <v>0</v>
      </c>
      <c r="AP92" s="29">
        <f t="shared" si="62"/>
        <v>0</v>
      </c>
      <c r="AQ92" s="29">
        <f t="shared" si="72"/>
        <v>0</v>
      </c>
      <c r="AR92" s="29">
        <f t="shared" si="63"/>
        <v>0</v>
      </c>
      <c r="AS92" s="29">
        <f t="shared" si="64"/>
        <v>0</v>
      </c>
      <c r="AT92" s="29">
        <f t="shared" si="65"/>
        <v>0</v>
      </c>
      <c r="AU92" s="29">
        <f t="shared" si="66"/>
        <v>0</v>
      </c>
      <c r="AV92" s="29">
        <f t="shared" si="67"/>
        <v>0</v>
      </c>
      <c r="AW92" s="29">
        <f t="shared" si="71"/>
        <v>0</v>
      </c>
      <c r="AX92" s="29">
        <f t="shared" si="68"/>
        <v>0</v>
      </c>
      <c r="AY92" s="30">
        <f t="shared" si="50"/>
        <v>0</v>
      </c>
      <c r="AZ92" s="30"/>
      <c r="BA92" s="30"/>
      <c r="BB92" s="30"/>
      <c r="BC92" s="22"/>
      <c r="BE92" s="22"/>
    </row>
    <row r="93" spans="1:57" x14ac:dyDescent="0.2">
      <c r="A93" s="119">
        <v>96</v>
      </c>
      <c r="B93" s="113" t="s">
        <v>30</v>
      </c>
      <c r="C93" s="51"/>
      <c r="D93" s="59">
        <v>9</v>
      </c>
      <c r="E93" s="51" t="s">
        <v>3</v>
      </c>
      <c r="F93" s="190"/>
      <c r="G93" s="57"/>
      <c r="H93" s="190"/>
      <c r="I93" s="190"/>
      <c r="J93" s="57">
        <v>10</v>
      </c>
      <c r="K93" s="190"/>
      <c r="L93" s="53"/>
      <c r="M93" s="54">
        <f t="shared" si="69"/>
        <v>10</v>
      </c>
      <c r="N93" s="57"/>
      <c r="O93" s="190"/>
      <c r="P93" s="190"/>
      <c r="Q93" s="192"/>
      <c r="R93" s="190">
        <v>5</v>
      </c>
      <c r="S93" s="190"/>
      <c r="T93" s="190"/>
      <c r="U93" s="190"/>
      <c r="V93" s="57"/>
      <c r="W93" s="57"/>
      <c r="X93" s="190"/>
      <c r="Y93" s="190"/>
      <c r="Z93" s="241">
        <v>47</v>
      </c>
      <c r="AA93" s="190"/>
      <c r="AB93" s="59">
        <f t="shared" si="54"/>
        <v>62</v>
      </c>
      <c r="AC93" s="81"/>
      <c r="AD93" s="61">
        <f t="shared" si="55"/>
        <v>0</v>
      </c>
      <c r="AE93" s="62"/>
      <c r="AF93" s="63"/>
      <c r="AG93" s="63"/>
      <c r="AH93" s="63"/>
      <c r="AI93" s="69"/>
      <c r="AJ93" s="66">
        <f t="shared" si="56"/>
        <v>0</v>
      </c>
      <c r="AK93" s="66">
        <f t="shared" si="57"/>
        <v>0</v>
      </c>
      <c r="AL93" s="66">
        <f t="shared" si="58"/>
        <v>0</v>
      </c>
      <c r="AM93" s="29">
        <f t="shared" si="59"/>
        <v>0</v>
      </c>
      <c r="AN93" s="29">
        <f t="shared" si="60"/>
        <v>0</v>
      </c>
      <c r="AO93" s="29">
        <f t="shared" si="61"/>
        <v>0</v>
      </c>
      <c r="AP93" s="29">
        <f t="shared" si="62"/>
        <v>0</v>
      </c>
      <c r="AQ93" s="29">
        <f t="shared" si="72"/>
        <v>0</v>
      </c>
      <c r="AR93" s="29">
        <f t="shared" si="63"/>
        <v>0</v>
      </c>
      <c r="AS93" s="29">
        <f t="shared" si="64"/>
        <v>0</v>
      </c>
      <c r="AT93" s="29">
        <f t="shared" si="65"/>
        <v>0</v>
      </c>
      <c r="AU93" s="29">
        <f t="shared" si="66"/>
        <v>0</v>
      </c>
      <c r="AV93" s="29">
        <f t="shared" si="67"/>
        <v>0</v>
      </c>
      <c r="AW93" s="29">
        <f t="shared" si="71"/>
        <v>0</v>
      </c>
      <c r="AX93" s="29">
        <f t="shared" si="68"/>
        <v>0</v>
      </c>
      <c r="AY93" s="30">
        <f t="shared" si="50"/>
        <v>0</v>
      </c>
      <c r="AZ93" s="30"/>
      <c r="BA93" s="30"/>
      <c r="BB93" s="30"/>
      <c r="BC93" s="22"/>
      <c r="BE93" s="22"/>
    </row>
    <row r="94" spans="1:57" x14ac:dyDescent="0.2">
      <c r="A94" s="119">
        <v>97</v>
      </c>
      <c r="B94" s="113" t="s">
        <v>29</v>
      </c>
      <c r="C94" s="51"/>
      <c r="D94" s="59">
        <v>9</v>
      </c>
      <c r="E94" s="51" t="s">
        <v>14</v>
      </c>
      <c r="F94" s="190"/>
      <c r="G94" s="57"/>
      <c r="H94" s="190"/>
      <c r="I94" s="190"/>
      <c r="J94" s="57"/>
      <c r="K94" s="190"/>
      <c r="L94" s="53"/>
      <c r="M94" s="54">
        <f t="shared" si="69"/>
        <v>0</v>
      </c>
      <c r="N94" s="57"/>
      <c r="O94" s="190"/>
      <c r="P94" s="190"/>
      <c r="Q94" s="192"/>
      <c r="R94" s="190">
        <v>1</v>
      </c>
      <c r="S94" s="190"/>
      <c r="T94" s="190"/>
      <c r="U94" s="190"/>
      <c r="V94" s="57"/>
      <c r="W94" s="57"/>
      <c r="X94" s="190"/>
      <c r="Y94" s="190"/>
      <c r="Z94" s="241">
        <v>65</v>
      </c>
      <c r="AA94" s="190"/>
      <c r="AB94" s="59">
        <f t="shared" si="54"/>
        <v>66</v>
      </c>
      <c r="AC94" s="60"/>
      <c r="AD94" s="61">
        <f t="shared" si="55"/>
        <v>0</v>
      </c>
      <c r="AE94" s="62"/>
      <c r="AF94" s="63"/>
      <c r="AG94" s="63"/>
      <c r="AH94" s="63"/>
      <c r="AI94" s="69"/>
      <c r="AJ94" s="66">
        <f t="shared" si="56"/>
        <v>0</v>
      </c>
      <c r="AK94" s="66">
        <f t="shared" si="57"/>
        <v>0</v>
      </c>
      <c r="AL94" s="66">
        <f t="shared" si="58"/>
        <v>0</v>
      </c>
      <c r="AM94" s="29">
        <f t="shared" si="59"/>
        <v>0</v>
      </c>
      <c r="AN94" s="29">
        <f t="shared" si="60"/>
        <v>0</v>
      </c>
      <c r="AO94" s="29">
        <f t="shared" si="61"/>
        <v>0</v>
      </c>
      <c r="AP94" s="29">
        <f t="shared" si="62"/>
        <v>0</v>
      </c>
      <c r="AQ94" s="29">
        <f t="shared" si="72"/>
        <v>0</v>
      </c>
      <c r="AR94" s="29">
        <f t="shared" si="63"/>
        <v>0</v>
      </c>
      <c r="AS94" s="29">
        <f t="shared" si="64"/>
        <v>0</v>
      </c>
      <c r="AT94" s="29">
        <f t="shared" si="65"/>
        <v>0</v>
      </c>
      <c r="AU94" s="29">
        <f t="shared" si="66"/>
        <v>0</v>
      </c>
      <c r="AV94" s="29">
        <f t="shared" si="67"/>
        <v>0</v>
      </c>
      <c r="AW94" s="29">
        <f t="shared" si="71"/>
        <v>0</v>
      </c>
      <c r="AX94" s="29">
        <f t="shared" si="68"/>
        <v>0</v>
      </c>
      <c r="AY94" s="30">
        <f t="shared" si="50"/>
        <v>0</v>
      </c>
      <c r="AZ94" s="30"/>
      <c r="BA94" s="30"/>
      <c r="BB94" s="30"/>
      <c r="BC94" s="22"/>
      <c r="BE94" s="22"/>
    </row>
    <row r="95" spans="1:57" ht="24" x14ac:dyDescent="0.2">
      <c r="A95" s="119">
        <v>98</v>
      </c>
      <c r="B95" s="113" t="s">
        <v>109</v>
      </c>
      <c r="C95" s="51"/>
      <c r="D95" s="59">
        <v>9</v>
      </c>
      <c r="E95" s="51" t="s">
        <v>14</v>
      </c>
      <c r="F95" s="190"/>
      <c r="G95" s="57">
        <v>1</v>
      </c>
      <c r="H95" s="190"/>
      <c r="I95" s="190"/>
      <c r="J95" s="57"/>
      <c r="K95" s="190"/>
      <c r="L95" s="53"/>
      <c r="M95" s="54">
        <f t="shared" si="69"/>
        <v>1</v>
      </c>
      <c r="N95" s="57"/>
      <c r="O95" s="190"/>
      <c r="P95" s="190"/>
      <c r="Q95" s="192"/>
      <c r="R95" s="190">
        <v>6</v>
      </c>
      <c r="S95" s="190">
        <v>5</v>
      </c>
      <c r="T95" s="190"/>
      <c r="U95" s="190"/>
      <c r="V95" s="57"/>
      <c r="W95" s="57"/>
      <c r="X95" s="190"/>
      <c r="Y95" s="190"/>
      <c r="Z95" s="241">
        <v>69</v>
      </c>
      <c r="AA95" s="190"/>
      <c r="AB95" s="59">
        <f t="shared" si="54"/>
        <v>81</v>
      </c>
      <c r="AC95" s="60"/>
      <c r="AD95" s="61">
        <f t="shared" si="55"/>
        <v>0</v>
      </c>
      <c r="AE95" s="62"/>
      <c r="AF95" s="63"/>
      <c r="AG95" s="63"/>
      <c r="AH95" s="63"/>
      <c r="AI95" s="69"/>
      <c r="AJ95" s="66">
        <f t="shared" si="56"/>
        <v>0</v>
      </c>
      <c r="AK95" s="66">
        <f t="shared" si="57"/>
        <v>0</v>
      </c>
      <c r="AL95" s="66">
        <f t="shared" si="58"/>
        <v>0</v>
      </c>
      <c r="AM95" s="29">
        <f t="shared" si="59"/>
        <v>0</v>
      </c>
      <c r="AN95" s="29">
        <f t="shared" si="60"/>
        <v>0</v>
      </c>
      <c r="AO95" s="29">
        <f t="shared" si="61"/>
        <v>0</v>
      </c>
      <c r="AP95" s="29">
        <f t="shared" si="62"/>
        <v>0</v>
      </c>
      <c r="AQ95" s="29">
        <f t="shared" si="72"/>
        <v>0</v>
      </c>
      <c r="AR95" s="29">
        <f t="shared" si="63"/>
        <v>0</v>
      </c>
      <c r="AS95" s="29">
        <f t="shared" si="64"/>
        <v>0</v>
      </c>
      <c r="AT95" s="29">
        <f t="shared" si="65"/>
        <v>0</v>
      </c>
      <c r="AU95" s="29">
        <f t="shared" si="66"/>
        <v>0</v>
      </c>
      <c r="AV95" s="29">
        <f t="shared" si="67"/>
        <v>0</v>
      </c>
      <c r="AW95" s="29">
        <f t="shared" si="71"/>
        <v>0</v>
      </c>
      <c r="AX95" s="29">
        <f t="shared" si="68"/>
        <v>0</v>
      </c>
      <c r="AY95" s="30">
        <f t="shared" si="50"/>
        <v>0</v>
      </c>
      <c r="AZ95" s="30"/>
      <c r="BA95" s="30"/>
      <c r="BB95" s="30"/>
      <c r="BC95" s="22"/>
      <c r="BE95" s="22"/>
    </row>
    <row r="96" spans="1:57" ht="24" x14ac:dyDescent="0.2">
      <c r="A96" s="119">
        <v>99</v>
      </c>
      <c r="B96" s="113" t="s">
        <v>126</v>
      </c>
      <c r="C96" s="51"/>
      <c r="D96" s="59">
        <v>9</v>
      </c>
      <c r="E96" s="51" t="s">
        <v>14</v>
      </c>
      <c r="F96" s="190"/>
      <c r="G96" s="57"/>
      <c r="H96" s="190"/>
      <c r="I96" s="190"/>
      <c r="J96" s="57"/>
      <c r="K96" s="190"/>
      <c r="L96" s="53"/>
      <c r="M96" s="54">
        <f t="shared" si="69"/>
        <v>0</v>
      </c>
      <c r="N96" s="57"/>
      <c r="O96" s="190"/>
      <c r="P96" s="190"/>
      <c r="Q96" s="192"/>
      <c r="R96" s="190">
        <v>4</v>
      </c>
      <c r="S96" s="190"/>
      <c r="T96" s="190">
        <v>30</v>
      </c>
      <c r="U96" s="190"/>
      <c r="V96" s="57"/>
      <c r="W96" s="57"/>
      <c r="X96" s="190"/>
      <c r="Y96" s="190">
        <v>8</v>
      </c>
      <c r="Z96" s="241">
        <v>0</v>
      </c>
      <c r="AA96" s="190"/>
      <c r="AB96" s="59">
        <f t="shared" si="54"/>
        <v>42</v>
      </c>
      <c r="AC96" s="60"/>
      <c r="AD96" s="61">
        <f t="shared" si="55"/>
        <v>0</v>
      </c>
      <c r="AE96" s="62"/>
      <c r="AF96" s="63"/>
      <c r="AG96" s="63"/>
      <c r="AH96" s="63"/>
      <c r="AI96" s="69"/>
      <c r="AJ96" s="66">
        <f t="shared" si="56"/>
        <v>0</v>
      </c>
      <c r="AK96" s="66">
        <f t="shared" si="57"/>
        <v>0</v>
      </c>
      <c r="AL96" s="66">
        <f t="shared" si="58"/>
        <v>0</v>
      </c>
      <c r="AM96" s="29">
        <f t="shared" si="59"/>
        <v>0</v>
      </c>
      <c r="AN96" s="29">
        <f t="shared" si="60"/>
        <v>0</v>
      </c>
      <c r="AO96" s="29">
        <f t="shared" si="61"/>
        <v>0</v>
      </c>
      <c r="AP96" s="29">
        <f t="shared" si="62"/>
        <v>0</v>
      </c>
      <c r="AQ96" s="29">
        <f t="shared" si="72"/>
        <v>0</v>
      </c>
      <c r="AR96" s="29">
        <f t="shared" si="63"/>
        <v>0</v>
      </c>
      <c r="AS96" s="29">
        <f t="shared" si="64"/>
        <v>0</v>
      </c>
      <c r="AT96" s="29">
        <f t="shared" si="65"/>
        <v>0</v>
      </c>
      <c r="AU96" s="29">
        <f t="shared" si="66"/>
        <v>0</v>
      </c>
      <c r="AV96" s="29">
        <f t="shared" si="67"/>
        <v>0</v>
      </c>
      <c r="AW96" s="29">
        <f t="shared" si="71"/>
        <v>0</v>
      </c>
      <c r="AX96" s="29">
        <f t="shared" si="68"/>
        <v>0</v>
      </c>
      <c r="AY96" s="30">
        <f t="shared" si="50"/>
        <v>0</v>
      </c>
      <c r="AZ96" s="30"/>
      <c r="BA96" s="30"/>
      <c r="BB96" s="30"/>
      <c r="BC96" s="22"/>
      <c r="BE96" s="22"/>
    </row>
    <row r="97" spans="1:57" ht="24" x14ac:dyDescent="0.2">
      <c r="A97" s="119">
        <v>100</v>
      </c>
      <c r="B97" s="113" t="s">
        <v>127</v>
      </c>
      <c r="C97" s="51"/>
      <c r="D97" s="59">
        <v>9</v>
      </c>
      <c r="E97" s="51" t="s">
        <v>14</v>
      </c>
      <c r="F97" s="190"/>
      <c r="G97" s="57"/>
      <c r="H97" s="190"/>
      <c r="I97" s="190"/>
      <c r="J97" s="57"/>
      <c r="K97" s="190"/>
      <c r="L97" s="53"/>
      <c r="M97" s="54">
        <f t="shared" si="69"/>
        <v>0</v>
      </c>
      <c r="N97" s="57"/>
      <c r="O97" s="190"/>
      <c r="P97" s="190"/>
      <c r="Q97" s="192"/>
      <c r="R97" s="190">
        <v>4</v>
      </c>
      <c r="S97" s="190"/>
      <c r="T97" s="190"/>
      <c r="U97" s="190"/>
      <c r="V97" s="57"/>
      <c r="W97" s="57"/>
      <c r="X97" s="190"/>
      <c r="Y97" s="190"/>
      <c r="Z97" s="241">
        <v>0</v>
      </c>
      <c r="AA97" s="190"/>
      <c r="AB97" s="59">
        <f t="shared" si="54"/>
        <v>4</v>
      </c>
      <c r="AC97" s="60"/>
      <c r="AD97" s="61">
        <f t="shared" si="55"/>
        <v>0</v>
      </c>
      <c r="AE97" s="62"/>
      <c r="AF97" s="63"/>
      <c r="AG97" s="63"/>
      <c r="AH97" s="63"/>
      <c r="AI97" s="69"/>
      <c r="AJ97" s="66">
        <f t="shared" si="56"/>
        <v>0</v>
      </c>
      <c r="AK97" s="66">
        <f t="shared" si="57"/>
        <v>0</v>
      </c>
      <c r="AL97" s="66">
        <f t="shared" si="58"/>
        <v>0</v>
      </c>
      <c r="AM97" s="29">
        <f t="shared" si="59"/>
        <v>0</v>
      </c>
      <c r="AN97" s="29">
        <f t="shared" si="60"/>
        <v>0</v>
      </c>
      <c r="AO97" s="29">
        <f t="shared" si="61"/>
        <v>0</v>
      </c>
      <c r="AP97" s="29">
        <f t="shared" si="62"/>
        <v>0</v>
      </c>
      <c r="AQ97" s="29">
        <f t="shared" si="72"/>
        <v>0</v>
      </c>
      <c r="AR97" s="29">
        <f t="shared" si="63"/>
        <v>0</v>
      </c>
      <c r="AS97" s="29">
        <f t="shared" si="64"/>
        <v>0</v>
      </c>
      <c r="AT97" s="29">
        <f t="shared" si="65"/>
        <v>0</v>
      </c>
      <c r="AU97" s="29">
        <f t="shared" si="66"/>
        <v>0</v>
      </c>
      <c r="AV97" s="29">
        <f t="shared" si="67"/>
        <v>0</v>
      </c>
      <c r="AW97" s="29">
        <f t="shared" si="71"/>
        <v>0</v>
      </c>
      <c r="AX97" s="29">
        <f t="shared" si="68"/>
        <v>0</v>
      </c>
      <c r="AY97" s="30">
        <f t="shared" si="50"/>
        <v>0</v>
      </c>
      <c r="AZ97" s="30"/>
      <c r="BA97" s="30"/>
      <c r="BB97" s="30"/>
      <c r="BC97" s="22"/>
      <c r="BE97" s="22"/>
    </row>
    <row r="98" spans="1:57" ht="24" x14ac:dyDescent="0.2">
      <c r="A98" s="119">
        <v>101</v>
      </c>
      <c r="B98" s="113" t="s">
        <v>125</v>
      </c>
      <c r="C98" s="51"/>
      <c r="D98" s="59">
        <v>9</v>
      </c>
      <c r="E98" s="51" t="s">
        <v>14</v>
      </c>
      <c r="F98" s="190"/>
      <c r="G98" s="57"/>
      <c r="H98" s="190"/>
      <c r="I98" s="190"/>
      <c r="J98" s="57"/>
      <c r="K98" s="190"/>
      <c r="L98" s="53"/>
      <c r="M98" s="54">
        <f t="shared" si="69"/>
        <v>0</v>
      </c>
      <c r="N98" s="57"/>
      <c r="O98" s="190"/>
      <c r="P98" s="190"/>
      <c r="Q98" s="192"/>
      <c r="R98" s="190"/>
      <c r="S98" s="190"/>
      <c r="T98" s="190">
        <v>30</v>
      </c>
      <c r="U98" s="190"/>
      <c r="V98" s="57"/>
      <c r="W98" s="57"/>
      <c r="X98" s="190"/>
      <c r="Y98" s="190"/>
      <c r="Z98" s="241">
        <v>0</v>
      </c>
      <c r="AA98" s="190"/>
      <c r="AB98" s="59">
        <f t="shared" si="54"/>
        <v>30</v>
      </c>
      <c r="AC98" s="60"/>
      <c r="AD98" s="61">
        <f t="shared" si="55"/>
        <v>0</v>
      </c>
      <c r="AE98" s="62"/>
      <c r="AF98" s="63"/>
      <c r="AG98" s="63"/>
      <c r="AH98" s="63"/>
      <c r="AI98" s="69"/>
      <c r="AJ98" s="66">
        <f t="shared" si="56"/>
        <v>0</v>
      </c>
      <c r="AK98" s="66">
        <f t="shared" si="57"/>
        <v>0</v>
      </c>
      <c r="AL98" s="66">
        <f t="shared" si="58"/>
        <v>0</v>
      </c>
      <c r="AM98" s="29">
        <f t="shared" si="59"/>
        <v>0</v>
      </c>
      <c r="AN98" s="29">
        <f t="shared" si="60"/>
        <v>0</v>
      </c>
      <c r="AO98" s="29">
        <f t="shared" si="61"/>
        <v>0</v>
      </c>
      <c r="AP98" s="29">
        <f t="shared" si="62"/>
        <v>0</v>
      </c>
      <c r="AQ98" s="29">
        <f t="shared" si="72"/>
        <v>0</v>
      </c>
      <c r="AR98" s="29">
        <f t="shared" si="63"/>
        <v>0</v>
      </c>
      <c r="AS98" s="29">
        <f t="shared" si="64"/>
        <v>0</v>
      </c>
      <c r="AT98" s="29">
        <f t="shared" si="65"/>
        <v>0</v>
      </c>
      <c r="AU98" s="29">
        <f t="shared" si="66"/>
        <v>0</v>
      </c>
      <c r="AV98" s="29">
        <f t="shared" si="67"/>
        <v>0</v>
      </c>
      <c r="AW98" s="29">
        <f t="shared" si="71"/>
        <v>0</v>
      </c>
      <c r="AX98" s="29">
        <f t="shared" si="68"/>
        <v>0</v>
      </c>
      <c r="AY98" s="30">
        <f t="shared" si="50"/>
        <v>0</v>
      </c>
      <c r="AZ98" s="30"/>
      <c r="BA98" s="30"/>
      <c r="BB98" s="30"/>
      <c r="BC98" s="22"/>
      <c r="BE98" s="22"/>
    </row>
    <row r="99" spans="1:57" ht="24" x14ac:dyDescent="0.2">
      <c r="A99" s="119">
        <v>102</v>
      </c>
      <c r="B99" s="113" t="s">
        <v>108</v>
      </c>
      <c r="C99" s="51"/>
      <c r="D99" s="59">
        <v>9</v>
      </c>
      <c r="E99" s="51" t="s">
        <v>14</v>
      </c>
      <c r="F99" s="190"/>
      <c r="G99" s="57"/>
      <c r="H99" s="190"/>
      <c r="I99" s="190"/>
      <c r="J99" s="57"/>
      <c r="K99" s="190"/>
      <c r="L99" s="53"/>
      <c r="M99" s="54">
        <f t="shared" si="69"/>
        <v>0</v>
      </c>
      <c r="N99" s="57"/>
      <c r="O99" s="190"/>
      <c r="P99" s="190"/>
      <c r="Q99" s="192"/>
      <c r="R99" s="190">
        <v>4</v>
      </c>
      <c r="S99" s="190"/>
      <c r="T99" s="190">
        <v>50</v>
      </c>
      <c r="U99" s="190"/>
      <c r="V99" s="57"/>
      <c r="W99" s="57"/>
      <c r="X99" s="190"/>
      <c r="Y99" s="190">
        <v>5</v>
      </c>
      <c r="Z99" s="241">
        <v>0</v>
      </c>
      <c r="AA99" s="190"/>
      <c r="AB99" s="59">
        <f t="shared" si="54"/>
        <v>59</v>
      </c>
      <c r="AC99" s="60"/>
      <c r="AD99" s="61">
        <f t="shared" si="55"/>
        <v>0</v>
      </c>
      <c r="AE99" s="62"/>
      <c r="AF99" s="63"/>
      <c r="AG99" s="63"/>
      <c r="AH99" s="63"/>
      <c r="AI99" s="69"/>
      <c r="AJ99" s="66">
        <f t="shared" si="56"/>
        <v>0</v>
      </c>
      <c r="AK99" s="66">
        <f t="shared" si="57"/>
        <v>0</v>
      </c>
      <c r="AL99" s="66">
        <f t="shared" si="58"/>
        <v>0</v>
      </c>
      <c r="AM99" s="29">
        <f t="shared" si="59"/>
        <v>0</v>
      </c>
      <c r="AN99" s="29">
        <f t="shared" si="60"/>
        <v>0</v>
      </c>
      <c r="AO99" s="29">
        <f t="shared" si="61"/>
        <v>0</v>
      </c>
      <c r="AP99" s="29">
        <f t="shared" si="62"/>
        <v>0</v>
      </c>
      <c r="AQ99" s="29">
        <f t="shared" si="72"/>
        <v>0</v>
      </c>
      <c r="AR99" s="29">
        <f t="shared" si="63"/>
        <v>0</v>
      </c>
      <c r="AS99" s="29">
        <f t="shared" si="64"/>
        <v>0</v>
      </c>
      <c r="AT99" s="29">
        <f t="shared" si="65"/>
        <v>0</v>
      </c>
      <c r="AU99" s="29">
        <f t="shared" si="66"/>
        <v>0</v>
      </c>
      <c r="AV99" s="29">
        <f t="shared" si="67"/>
        <v>0</v>
      </c>
      <c r="AW99" s="29">
        <f t="shared" si="71"/>
        <v>0</v>
      </c>
      <c r="AX99" s="29">
        <f t="shared" si="68"/>
        <v>0</v>
      </c>
      <c r="AY99" s="30">
        <f t="shared" ref="AY99:AY130" si="73">SUM(AJ99:AX99)</f>
        <v>0</v>
      </c>
      <c r="AZ99" s="30"/>
      <c r="BA99" s="30"/>
      <c r="BB99" s="30"/>
      <c r="BC99" s="22"/>
      <c r="BE99" s="22"/>
    </row>
    <row r="100" spans="1:57" ht="24" x14ac:dyDescent="0.2">
      <c r="A100" s="119">
        <v>103</v>
      </c>
      <c r="B100" s="113" t="s">
        <v>107</v>
      </c>
      <c r="C100" s="51"/>
      <c r="D100" s="59">
        <v>9</v>
      </c>
      <c r="E100" s="51" t="s">
        <v>14</v>
      </c>
      <c r="F100" s="190"/>
      <c r="G100" s="57"/>
      <c r="H100" s="190"/>
      <c r="I100" s="190"/>
      <c r="J100" s="57"/>
      <c r="K100" s="190"/>
      <c r="L100" s="53"/>
      <c r="M100" s="54">
        <f t="shared" si="69"/>
        <v>0</v>
      </c>
      <c r="N100" s="57"/>
      <c r="O100" s="190"/>
      <c r="P100" s="190"/>
      <c r="Q100" s="192"/>
      <c r="R100" s="190">
        <v>1</v>
      </c>
      <c r="S100" s="190"/>
      <c r="T100" s="190">
        <v>50</v>
      </c>
      <c r="U100" s="190"/>
      <c r="V100" s="57"/>
      <c r="W100" s="57"/>
      <c r="X100" s="190"/>
      <c r="Y100" s="190">
        <v>5</v>
      </c>
      <c r="Z100" s="241">
        <v>0</v>
      </c>
      <c r="AA100" s="190"/>
      <c r="AB100" s="59">
        <f t="shared" si="54"/>
        <v>56</v>
      </c>
      <c r="AC100" s="60"/>
      <c r="AD100" s="61">
        <f t="shared" si="55"/>
        <v>0</v>
      </c>
      <c r="AE100" s="62"/>
      <c r="AF100" s="63"/>
      <c r="AG100" s="63"/>
      <c r="AH100" s="63"/>
      <c r="AI100" s="69"/>
      <c r="AJ100" s="66">
        <f t="shared" si="56"/>
        <v>0</v>
      </c>
      <c r="AK100" s="66">
        <f t="shared" si="57"/>
        <v>0</v>
      </c>
      <c r="AL100" s="66">
        <f t="shared" si="58"/>
        <v>0</v>
      </c>
      <c r="AM100" s="29">
        <f t="shared" si="59"/>
        <v>0</v>
      </c>
      <c r="AN100" s="29">
        <f t="shared" si="60"/>
        <v>0</v>
      </c>
      <c r="AO100" s="29">
        <f t="shared" si="61"/>
        <v>0</v>
      </c>
      <c r="AP100" s="29">
        <f t="shared" si="62"/>
        <v>0</v>
      </c>
      <c r="AQ100" s="29">
        <f t="shared" si="72"/>
        <v>0</v>
      </c>
      <c r="AR100" s="29">
        <f t="shared" si="63"/>
        <v>0</v>
      </c>
      <c r="AS100" s="29">
        <f t="shared" si="64"/>
        <v>0</v>
      </c>
      <c r="AT100" s="29">
        <f t="shared" si="65"/>
        <v>0</v>
      </c>
      <c r="AU100" s="29">
        <f t="shared" si="66"/>
        <v>0</v>
      </c>
      <c r="AV100" s="29">
        <f t="shared" si="67"/>
        <v>0</v>
      </c>
      <c r="AW100" s="29">
        <f t="shared" si="71"/>
        <v>0</v>
      </c>
      <c r="AX100" s="29">
        <f t="shared" si="68"/>
        <v>0</v>
      </c>
      <c r="AY100" s="30">
        <f t="shared" si="73"/>
        <v>0</v>
      </c>
      <c r="AZ100" s="30"/>
      <c r="BA100" s="30"/>
      <c r="BB100" s="30"/>
      <c r="BC100" s="22"/>
      <c r="BE100" s="22"/>
    </row>
    <row r="101" spans="1:57" x14ac:dyDescent="0.2">
      <c r="A101" s="119">
        <v>104</v>
      </c>
      <c r="B101" s="113" t="s">
        <v>112</v>
      </c>
      <c r="C101" s="51"/>
      <c r="D101" s="59">
        <v>9</v>
      </c>
      <c r="E101" s="51" t="s">
        <v>4</v>
      </c>
      <c r="F101" s="190">
        <v>2</v>
      </c>
      <c r="G101" s="57"/>
      <c r="H101" s="190"/>
      <c r="I101" s="190"/>
      <c r="J101" s="57"/>
      <c r="K101" s="190"/>
      <c r="L101" s="53"/>
      <c r="M101" s="54">
        <f t="shared" si="69"/>
        <v>2</v>
      </c>
      <c r="N101" s="57"/>
      <c r="O101" s="190"/>
      <c r="P101" s="190"/>
      <c r="Q101" s="192"/>
      <c r="R101" s="190">
        <v>4</v>
      </c>
      <c r="S101" s="190"/>
      <c r="T101" s="190"/>
      <c r="U101" s="190">
        <v>15</v>
      </c>
      <c r="V101" s="57"/>
      <c r="W101" s="57"/>
      <c r="X101" s="190"/>
      <c r="Y101" s="190">
        <v>10</v>
      </c>
      <c r="Z101" s="241">
        <v>0</v>
      </c>
      <c r="AA101" s="190"/>
      <c r="AB101" s="59">
        <f t="shared" si="54"/>
        <v>31</v>
      </c>
      <c r="AC101" s="60"/>
      <c r="AD101" s="61">
        <f t="shared" si="55"/>
        <v>0</v>
      </c>
      <c r="AE101" s="62"/>
      <c r="AF101" s="63"/>
      <c r="AG101" s="63"/>
      <c r="AH101" s="63"/>
      <c r="AI101" s="69"/>
      <c r="AJ101" s="66">
        <f t="shared" si="56"/>
        <v>0</v>
      </c>
      <c r="AK101" s="66">
        <f t="shared" si="57"/>
        <v>0</v>
      </c>
      <c r="AL101" s="66">
        <f t="shared" si="58"/>
        <v>0</v>
      </c>
      <c r="AM101" s="29">
        <f t="shared" si="59"/>
        <v>0</v>
      </c>
      <c r="AN101" s="29">
        <f t="shared" si="60"/>
        <v>0</v>
      </c>
      <c r="AO101" s="29">
        <f t="shared" si="61"/>
        <v>0</v>
      </c>
      <c r="AP101" s="29">
        <f t="shared" si="62"/>
        <v>0</v>
      </c>
      <c r="AQ101" s="29">
        <f t="shared" si="72"/>
        <v>0</v>
      </c>
      <c r="AR101" s="29">
        <f t="shared" si="63"/>
        <v>0</v>
      </c>
      <c r="AS101" s="29">
        <f t="shared" si="64"/>
        <v>0</v>
      </c>
      <c r="AT101" s="29">
        <f t="shared" si="65"/>
        <v>0</v>
      </c>
      <c r="AU101" s="29">
        <f t="shared" si="66"/>
        <v>0</v>
      </c>
      <c r="AV101" s="29">
        <f t="shared" si="67"/>
        <v>0</v>
      </c>
      <c r="AW101" s="29">
        <f t="shared" si="71"/>
        <v>0</v>
      </c>
      <c r="AX101" s="29">
        <f t="shared" si="68"/>
        <v>0</v>
      </c>
      <c r="AY101" s="30">
        <f t="shared" si="73"/>
        <v>0</v>
      </c>
      <c r="AZ101" s="30"/>
      <c r="BA101" s="30"/>
      <c r="BB101" s="30"/>
      <c r="BC101" s="22"/>
      <c r="BE101" s="22"/>
    </row>
    <row r="102" spans="1:57" x14ac:dyDescent="0.2">
      <c r="A102" s="119">
        <v>105</v>
      </c>
      <c r="B102" s="113" t="s">
        <v>113</v>
      </c>
      <c r="C102" s="51"/>
      <c r="D102" s="59">
        <v>9</v>
      </c>
      <c r="E102" s="51" t="s">
        <v>3</v>
      </c>
      <c r="F102" s="190"/>
      <c r="G102" s="57"/>
      <c r="H102" s="190"/>
      <c r="I102" s="190"/>
      <c r="J102" s="57"/>
      <c r="K102" s="190"/>
      <c r="L102" s="53"/>
      <c r="M102" s="54">
        <f t="shared" si="69"/>
        <v>0</v>
      </c>
      <c r="N102" s="57"/>
      <c r="O102" s="190"/>
      <c r="P102" s="190"/>
      <c r="Q102" s="192"/>
      <c r="R102" s="190">
        <v>2</v>
      </c>
      <c r="S102" s="190"/>
      <c r="T102" s="190"/>
      <c r="U102" s="190">
        <v>15</v>
      </c>
      <c r="V102" s="57"/>
      <c r="W102" s="57"/>
      <c r="X102" s="190"/>
      <c r="Y102" s="190">
        <v>10</v>
      </c>
      <c r="Z102" s="241">
        <v>0</v>
      </c>
      <c r="AA102" s="190"/>
      <c r="AB102" s="59">
        <f t="shared" si="54"/>
        <v>27</v>
      </c>
      <c r="AC102" s="60"/>
      <c r="AD102" s="61">
        <f t="shared" si="55"/>
        <v>0</v>
      </c>
      <c r="AE102" s="62"/>
      <c r="AF102" s="63"/>
      <c r="AG102" s="63"/>
      <c r="AH102" s="63"/>
      <c r="AI102" s="69"/>
      <c r="AJ102" s="66">
        <f t="shared" si="56"/>
        <v>0</v>
      </c>
      <c r="AK102" s="66">
        <f t="shared" si="57"/>
        <v>0</v>
      </c>
      <c r="AL102" s="66">
        <f t="shared" si="58"/>
        <v>0</v>
      </c>
      <c r="AM102" s="29">
        <f t="shared" si="59"/>
        <v>0</v>
      </c>
      <c r="AN102" s="29">
        <f t="shared" si="60"/>
        <v>0</v>
      </c>
      <c r="AO102" s="29">
        <f t="shared" si="61"/>
        <v>0</v>
      </c>
      <c r="AP102" s="29">
        <f t="shared" si="62"/>
        <v>0</v>
      </c>
      <c r="AQ102" s="29">
        <f t="shared" si="72"/>
        <v>0</v>
      </c>
      <c r="AR102" s="29">
        <f t="shared" si="63"/>
        <v>0</v>
      </c>
      <c r="AS102" s="29">
        <f t="shared" si="64"/>
        <v>0</v>
      </c>
      <c r="AT102" s="29">
        <f t="shared" si="65"/>
        <v>0</v>
      </c>
      <c r="AU102" s="29">
        <f t="shared" si="66"/>
        <v>0</v>
      </c>
      <c r="AV102" s="29">
        <f t="shared" si="67"/>
        <v>0</v>
      </c>
      <c r="AW102" s="29">
        <f t="shared" si="71"/>
        <v>0</v>
      </c>
      <c r="AX102" s="29">
        <f t="shared" si="68"/>
        <v>0</v>
      </c>
      <c r="AY102" s="30">
        <f t="shared" si="73"/>
        <v>0</v>
      </c>
      <c r="AZ102" s="30"/>
      <c r="BA102" s="30"/>
      <c r="BB102" s="30"/>
      <c r="BC102" s="22"/>
      <c r="BE102" s="22"/>
    </row>
    <row r="103" spans="1:57" x14ac:dyDescent="0.2">
      <c r="A103" s="119">
        <v>106</v>
      </c>
      <c r="B103" s="113" t="s">
        <v>6</v>
      </c>
      <c r="C103" s="51"/>
      <c r="D103" s="59">
        <v>9</v>
      </c>
      <c r="E103" s="51" t="s">
        <v>4</v>
      </c>
      <c r="F103" s="190"/>
      <c r="G103" s="57"/>
      <c r="H103" s="190"/>
      <c r="I103" s="190">
        <v>2</v>
      </c>
      <c r="J103" s="57"/>
      <c r="K103" s="190"/>
      <c r="L103" s="53"/>
      <c r="M103" s="54">
        <f t="shared" si="69"/>
        <v>2</v>
      </c>
      <c r="N103" s="57"/>
      <c r="O103" s="190"/>
      <c r="P103" s="190"/>
      <c r="Q103" s="192"/>
      <c r="R103" s="190"/>
      <c r="S103" s="190"/>
      <c r="T103" s="190"/>
      <c r="U103" s="190"/>
      <c r="V103" s="57"/>
      <c r="W103" s="57"/>
      <c r="X103" s="190"/>
      <c r="Y103" s="190">
        <v>10</v>
      </c>
      <c r="Z103" s="241">
        <v>0</v>
      </c>
      <c r="AA103" s="190"/>
      <c r="AB103" s="59">
        <f t="shared" si="54"/>
        <v>12</v>
      </c>
      <c r="AC103" s="60"/>
      <c r="AD103" s="61">
        <f t="shared" si="55"/>
        <v>0</v>
      </c>
      <c r="AE103" s="62"/>
      <c r="AF103" s="63"/>
      <c r="AG103" s="63"/>
      <c r="AH103" s="63"/>
      <c r="AI103" s="69"/>
      <c r="AJ103" s="66">
        <f t="shared" si="56"/>
        <v>0</v>
      </c>
      <c r="AK103" s="66">
        <f t="shared" si="57"/>
        <v>0</v>
      </c>
      <c r="AL103" s="66">
        <f t="shared" si="58"/>
        <v>0</v>
      </c>
      <c r="AM103" s="29">
        <f t="shared" si="59"/>
        <v>0</v>
      </c>
      <c r="AN103" s="29">
        <f t="shared" si="60"/>
        <v>0</v>
      </c>
      <c r="AO103" s="29">
        <f t="shared" si="61"/>
        <v>0</v>
      </c>
      <c r="AP103" s="29">
        <f t="shared" si="62"/>
        <v>0</v>
      </c>
      <c r="AQ103" s="29">
        <f t="shared" si="72"/>
        <v>0</v>
      </c>
      <c r="AR103" s="29">
        <f t="shared" si="63"/>
        <v>0</v>
      </c>
      <c r="AS103" s="29">
        <f t="shared" si="64"/>
        <v>0</v>
      </c>
      <c r="AT103" s="29">
        <f t="shared" si="65"/>
        <v>0</v>
      </c>
      <c r="AU103" s="29">
        <f t="shared" si="66"/>
        <v>0</v>
      </c>
      <c r="AV103" s="29">
        <f t="shared" si="67"/>
        <v>0</v>
      </c>
      <c r="AW103" s="29">
        <f t="shared" si="71"/>
        <v>0</v>
      </c>
      <c r="AX103" s="29">
        <f t="shared" si="68"/>
        <v>0</v>
      </c>
      <c r="AY103" s="30">
        <f t="shared" si="73"/>
        <v>0</v>
      </c>
      <c r="AZ103" s="30"/>
      <c r="BA103" s="30"/>
      <c r="BB103" s="30"/>
      <c r="BC103" s="22"/>
      <c r="BE103" s="22"/>
    </row>
    <row r="104" spans="1:57" x14ac:dyDescent="0.2">
      <c r="A104" s="119">
        <v>107</v>
      </c>
      <c r="B104" s="113" t="s">
        <v>134</v>
      </c>
      <c r="C104" s="51"/>
      <c r="D104" s="59">
        <v>9</v>
      </c>
      <c r="E104" s="51" t="s">
        <v>3</v>
      </c>
      <c r="F104" s="190"/>
      <c r="G104" s="57"/>
      <c r="H104" s="190"/>
      <c r="I104" s="190">
        <v>1</v>
      </c>
      <c r="J104" s="57"/>
      <c r="K104" s="190"/>
      <c r="L104" s="53"/>
      <c r="M104" s="54">
        <f t="shared" si="69"/>
        <v>1</v>
      </c>
      <c r="N104" s="57"/>
      <c r="O104" s="190"/>
      <c r="P104" s="190"/>
      <c r="Q104" s="192"/>
      <c r="R104" s="190">
        <v>2</v>
      </c>
      <c r="S104" s="190"/>
      <c r="T104" s="190"/>
      <c r="U104" s="190"/>
      <c r="V104" s="57"/>
      <c r="W104" s="57"/>
      <c r="X104" s="190"/>
      <c r="Y104" s="190"/>
      <c r="Z104" s="241">
        <v>0</v>
      </c>
      <c r="AA104" s="190"/>
      <c r="AB104" s="59">
        <f t="shared" si="54"/>
        <v>3</v>
      </c>
      <c r="AC104" s="60"/>
      <c r="AD104" s="61">
        <f t="shared" si="55"/>
        <v>0</v>
      </c>
      <c r="AE104" s="62"/>
      <c r="AF104" s="63"/>
      <c r="AG104" s="63"/>
      <c r="AH104" s="63"/>
      <c r="AI104" s="69"/>
      <c r="AJ104" s="66">
        <f t="shared" si="56"/>
        <v>0</v>
      </c>
      <c r="AK104" s="66">
        <f t="shared" si="57"/>
        <v>0</v>
      </c>
      <c r="AL104" s="66">
        <f t="shared" si="58"/>
        <v>0</v>
      </c>
      <c r="AM104" s="29">
        <f t="shared" si="59"/>
        <v>0</v>
      </c>
      <c r="AN104" s="29">
        <f t="shared" si="60"/>
        <v>0</v>
      </c>
      <c r="AO104" s="29">
        <f t="shared" si="61"/>
        <v>0</v>
      </c>
      <c r="AP104" s="29">
        <f t="shared" si="62"/>
        <v>0</v>
      </c>
      <c r="AQ104" s="29">
        <f t="shared" si="72"/>
        <v>0</v>
      </c>
      <c r="AR104" s="29">
        <f t="shared" si="63"/>
        <v>0</v>
      </c>
      <c r="AS104" s="29">
        <f t="shared" si="64"/>
        <v>0</v>
      </c>
      <c r="AT104" s="29">
        <f t="shared" si="65"/>
        <v>0</v>
      </c>
      <c r="AU104" s="29">
        <f t="shared" si="66"/>
        <v>0</v>
      </c>
      <c r="AV104" s="29">
        <f t="shared" si="67"/>
        <v>0</v>
      </c>
      <c r="AW104" s="29">
        <f t="shared" si="71"/>
        <v>0</v>
      </c>
      <c r="AX104" s="29">
        <f t="shared" si="68"/>
        <v>0</v>
      </c>
      <c r="AY104" s="30">
        <f t="shared" si="73"/>
        <v>0</v>
      </c>
      <c r="AZ104" s="30"/>
      <c r="BA104" s="30"/>
      <c r="BB104" s="30"/>
      <c r="BC104" s="22"/>
      <c r="BE104" s="22"/>
    </row>
    <row r="105" spans="1:57" x14ac:dyDescent="0.2">
      <c r="A105" s="119">
        <v>108</v>
      </c>
      <c r="B105" s="113" t="s">
        <v>135</v>
      </c>
      <c r="C105" s="51"/>
      <c r="D105" s="59">
        <v>9</v>
      </c>
      <c r="E105" s="51" t="s">
        <v>3</v>
      </c>
      <c r="F105" s="190">
        <v>2</v>
      </c>
      <c r="G105" s="57"/>
      <c r="H105" s="190"/>
      <c r="I105" s="190"/>
      <c r="J105" s="57"/>
      <c r="K105" s="190"/>
      <c r="L105" s="53"/>
      <c r="M105" s="54">
        <f t="shared" si="69"/>
        <v>2</v>
      </c>
      <c r="N105" s="57"/>
      <c r="O105" s="190">
        <v>1</v>
      </c>
      <c r="P105" s="190"/>
      <c r="Q105" s="192"/>
      <c r="R105" s="190">
        <v>2</v>
      </c>
      <c r="S105" s="190"/>
      <c r="T105" s="190">
        <v>40</v>
      </c>
      <c r="U105" s="190"/>
      <c r="V105" s="57"/>
      <c r="W105" s="57"/>
      <c r="X105" s="190"/>
      <c r="Y105" s="190"/>
      <c r="Z105" s="241">
        <v>0</v>
      </c>
      <c r="AA105" s="190"/>
      <c r="AB105" s="59">
        <f t="shared" si="54"/>
        <v>45</v>
      </c>
      <c r="AC105" s="60"/>
      <c r="AD105" s="61">
        <f t="shared" si="55"/>
        <v>0</v>
      </c>
      <c r="AE105" s="62"/>
      <c r="AF105" s="63"/>
      <c r="AG105" s="63"/>
      <c r="AH105" s="63"/>
      <c r="AI105" s="69"/>
      <c r="AJ105" s="66">
        <f t="shared" si="56"/>
        <v>0</v>
      </c>
      <c r="AK105" s="66">
        <f t="shared" si="57"/>
        <v>0</v>
      </c>
      <c r="AL105" s="66">
        <f t="shared" si="58"/>
        <v>0</v>
      </c>
      <c r="AM105" s="29">
        <f t="shared" si="59"/>
        <v>0</v>
      </c>
      <c r="AN105" s="29">
        <f t="shared" si="60"/>
        <v>0</v>
      </c>
      <c r="AO105" s="29">
        <f t="shared" si="61"/>
        <v>0</v>
      </c>
      <c r="AP105" s="29">
        <f t="shared" si="62"/>
        <v>0</v>
      </c>
      <c r="AQ105" s="29">
        <f t="shared" si="72"/>
        <v>0</v>
      </c>
      <c r="AR105" s="29">
        <f t="shared" si="63"/>
        <v>0</v>
      </c>
      <c r="AS105" s="29">
        <f t="shared" si="64"/>
        <v>0</v>
      </c>
      <c r="AT105" s="29">
        <f t="shared" si="65"/>
        <v>0</v>
      </c>
      <c r="AU105" s="29">
        <f t="shared" si="66"/>
        <v>0</v>
      </c>
      <c r="AV105" s="29">
        <f t="shared" si="67"/>
        <v>0</v>
      </c>
      <c r="AW105" s="29">
        <f t="shared" si="71"/>
        <v>0</v>
      </c>
      <c r="AX105" s="29">
        <f t="shared" si="68"/>
        <v>0</v>
      </c>
      <c r="AY105" s="30">
        <f t="shared" si="73"/>
        <v>0</v>
      </c>
      <c r="AZ105" s="30"/>
      <c r="BA105" s="30"/>
      <c r="BB105" s="30"/>
      <c r="BC105" s="22"/>
      <c r="BE105" s="22"/>
    </row>
    <row r="106" spans="1:57" x14ac:dyDescent="0.2">
      <c r="A106" s="119">
        <v>109</v>
      </c>
      <c r="B106" s="113" t="s">
        <v>136</v>
      </c>
      <c r="C106" s="51"/>
      <c r="D106" s="59">
        <v>9</v>
      </c>
      <c r="E106" s="51" t="s">
        <v>3</v>
      </c>
      <c r="F106" s="190"/>
      <c r="G106" s="57"/>
      <c r="H106" s="190"/>
      <c r="I106" s="190"/>
      <c r="J106" s="57"/>
      <c r="K106" s="190"/>
      <c r="L106" s="53"/>
      <c r="M106" s="54">
        <f t="shared" si="69"/>
        <v>0</v>
      </c>
      <c r="N106" s="57"/>
      <c r="O106" s="190">
        <v>1</v>
      </c>
      <c r="P106" s="190"/>
      <c r="Q106" s="192"/>
      <c r="R106" s="190"/>
      <c r="S106" s="190"/>
      <c r="T106" s="190">
        <v>40</v>
      </c>
      <c r="U106" s="190"/>
      <c r="V106" s="57"/>
      <c r="W106" s="57"/>
      <c r="X106" s="190"/>
      <c r="Y106" s="190"/>
      <c r="Z106" s="241">
        <v>0</v>
      </c>
      <c r="AA106" s="190"/>
      <c r="AB106" s="59">
        <f t="shared" si="54"/>
        <v>41</v>
      </c>
      <c r="AC106" s="60"/>
      <c r="AD106" s="61">
        <f t="shared" si="55"/>
        <v>0</v>
      </c>
      <c r="AE106" s="62"/>
      <c r="AF106" s="63"/>
      <c r="AG106" s="63"/>
      <c r="AH106" s="63"/>
      <c r="AI106" s="69"/>
      <c r="AJ106" s="66">
        <f t="shared" si="56"/>
        <v>0</v>
      </c>
      <c r="AK106" s="66">
        <f t="shared" si="57"/>
        <v>0</v>
      </c>
      <c r="AL106" s="66">
        <f t="shared" si="58"/>
        <v>0</v>
      </c>
      <c r="AM106" s="29">
        <f t="shared" si="59"/>
        <v>0</v>
      </c>
      <c r="AN106" s="29">
        <f t="shared" si="60"/>
        <v>0</v>
      </c>
      <c r="AO106" s="29">
        <f t="shared" si="61"/>
        <v>0</v>
      </c>
      <c r="AP106" s="29">
        <f t="shared" si="62"/>
        <v>0</v>
      </c>
      <c r="AQ106" s="29">
        <f t="shared" si="72"/>
        <v>0</v>
      </c>
      <c r="AR106" s="29">
        <f t="shared" si="63"/>
        <v>0</v>
      </c>
      <c r="AS106" s="29">
        <f t="shared" si="64"/>
        <v>0</v>
      </c>
      <c r="AT106" s="29">
        <f t="shared" si="65"/>
        <v>0</v>
      </c>
      <c r="AU106" s="29">
        <f t="shared" si="66"/>
        <v>0</v>
      </c>
      <c r="AV106" s="29">
        <f t="shared" si="67"/>
        <v>0</v>
      </c>
      <c r="AW106" s="29">
        <f t="shared" si="71"/>
        <v>0</v>
      </c>
      <c r="AX106" s="29">
        <f t="shared" si="68"/>
        <v>0</v>
      </c>
      <c r="AY106" s="30">
        <f t="shared" si="73"/>
        <v>0</v>
      </c>
      <c r="AZ106" s="30"/>
      <c r="BA106" s="30"/>
      <c r="BB106" s="30"/>
      <c r="BC106" s="22"/>
      <c r="BE106" s="22"/>
    </row>
    <row r="107" spans="1:57" x14ac:dyDescent="0.2">
      <c r="A107" s="119">
        <v>110</v>
      </c>
      <c r="B107" s="113" t="s">
        <v>133</v>
      </c>
      <c r="C107" s="51"/>
      <c r="D107" s="59">
        <v>9</v>
      </c>
      <c r="E107" s="51" t="s">
        <v>3</v>
      </c>
      <c r="F107" s="190"/>
      <c r="G107" s="57"/>
      <c r="H107" s="190"/>
      <c r="I107" s="190">
        <v>1</v>
      </c>
      <c r="J107" s="57"/>
      <c r="K107" s="190"/>
      <c r="L107" s="53"/>
      <c r="M107" s="54">
        <f t="shared" si="69"/>
        <v>1</v>
      </c>
      <c r="N107" s="57"/>
      <c r="O107" s="190"/>
      <c r="P107" s="190"/>
      <c r="Q107" s="192"/>
      <c r="R107" s="190"/>
      <c r="S107" s="190"/>
      <c r="T107" s="190"/>
      <c r="U107" s="190"/>
      <c r="V107" s="57"/>
      <c r="W107" s="57"/>
      <c r="X107" s="190"/>
      <c r="Y107" s="190"/>
      <c r="Z107" s="241">
        <v>0</v>
      </c>
      <c r="AA107" s="190"/>
      <c r="AB107" s="59">
        <f t="shared" si="54"/>
        <v>1</v>
      </c>
      <c r="AC107" s="60"/>
      <c r="AD107" s="61">
        <f t="shared" si="55"/>
        <v>0</v>
      </c>
      <c r="AE107" s="62"/>
      <c r="AF107" s="63"/>
      <c r="AG107" s="63"/>
      <c r="AH107" s="63"/>
      <c r="AI107" s="69"/>
      <c r="AJ107" s="66">
        <f t="shared" si="56"/>
        <v>0</v>
      </c>
      <c r="AK107" s="66">
        <f t="shared" si="57"/>
        <v>0</v>
      </c>
      <c r="AL107" s="66">
        <f t="shared" si="58"/>
        <v>0</v>
      </c>
      <c r="AM107" s="29">
        <f t="shared" si="59"/>
        <v>0</v>
      </c>
      <c r="AN107" s="29">
        <f t="shared" si="60"/>
        <v>0</v>
      </c>
      <c r="AO107" s="29">
        <f t="shared" si="61"/>
        <v>0</v>
      </c>
      <c r="AP107" s="29">
        <f t="shared" si="62"/>
        <v>0</v>
      </c>
      <c r="AQ107" s="29">
        <f t="shared" si="72"/>
        <v>0</v>
      </c>
      <c r="AR107" s="29">
        <f t="shared" si="63"/>
        <v>0</v>
      </c>
      <c r="AS107" s="29">
        <f t="shared" si="64"/>
        <v>0</v>
      </c>
      <c r="AT107" s="29">
        <f t="shared" si="65"/>
        <v>0</v>
      </c>
      <c r="AU107" s="29">
        <f t="shared" si="66"/>
        <v>0</v>
      </c>
      <c r="AV107" s="29">
        <f t="shared" si="67"/>
        <v>0</v>
      </c>
      <c r="AW107" s="29">
        <f t="shared" si="71"/>
        <v>0</v>
      </c>
      <c r="AX107" s="29">
        <f t="shared" si="68"/>
        <v>0</v>
      </c>
      <c r="AY107" s="30">
        <f t="shared" si="73"/>
        <v>0</v>
      </c>
      <c r="AZ107" s="30"/>
      <c r="BA107" s="30"/>
      <c r="BB107" s="30"/>
      <c r="BC107" s="22"/>
      <c r="BE107" s="22"/>
    </row>
    <row r="108" spans="1:57" x14ac:dyDescent="0.2">
      <c r="A108" s="119">
        <v>111</v>
      </c>
      <c r="B108" s="113" t="s">
        <v>7</v>
      </c>
      <c r="C108" s="51"/>
      <c r="D108" s="59">
        <v>9</v>
      </c>
      <c r="E108" s="51" t="s">
        <v>8</v>
      </c>
      <c r="F108" s="190"/>
      <c r="G108" s="57"/>
      <c r="H108" s="190"/>
      <c r="I108" s="190"/>
      <c r="J108" s="57"/>
      <c r="K108" s="190"/>
      <c r="L108" s="53"/>
      <c r="M108" s="54">
        <f t="shared" si="69"/>
        <v>0</v>
      </c>
      <c r="N108" s="57"/>
      <c r="O108" s="190"/>
      <c r="P108" s="190"/>
      <c r="Q108" s="192">
        <v>1</v>
      </c>
      <c r="R108" s="190"/>
      <c r="S108" s="190"/>
      <c r="T108" s="190"/>
      <c r="U108" s="190"/>
      <c r="V108" s="57"/>
      <c r="W108" s="57">
        <v>5</v>
      </c>
      <c r="X108" s="190">
        <v>7</v>
      </c>
      <c r="Y108" s="190"/>
      <c r="Z108" s="241">
        <v>0</v>
      </c>
      <c r="AA108" s="190"/>
      <c r="AB108" s="59">
        <f t="shared" si="54"/>
        <v>13</v>
      </c>
      <c r="AC108" s="81"/>
      <c r="AD108" s="61">
        <f t="shared" si="55"/>
        <v>0</v>
      </c>
      <c r="AE108" s="62"/>
      <c r="AF108" s="63"/>
      <c r="AG108" s="63"/>
      <c r="AH108" s="63"/>
      <c r="AI108" s="69"/>
      <c r="AJ108" s="66">
        <f t="shared" si="56"/>
        <v>0</v>
      </c>
      <c r="AK108" s="66">
        <f t="shared" si="57"/>
        <v>0</v>
      </c>
      <c r="AL108" s="66">
        <f t="shared" si="58"/>
        <v>0</v>
      </c>
      <c r="AM108" s="29">
        <f t="shared" si="59"/>
        <v>0</v>
      </c>
      <c r="AN108" s="29">
        <f t="shared" si="60"/>
        <v>0</v>
      </c>
      <c r="AO108" s="29">
        <f t="shared" si="61"/>
        <v>0</v>
      </c>
      <c r="AP108" s="29">
        <f t="shared" si="62"/>
        <v>0</v>
      </c>
      <c r="AQ108" s="29">
        <f t="shared" si="72"/>
        <v>0</v>
      </c>
      <c r="AR108" s="29">
        <f t="shared" si="63"/>
        <v>0</v>
      </c>
      <c r="AS108" s="29">
        <f t="shared" si="64"/>
        <v>0</v>
      </c>
      <c r="AT108" s="29">
        <f t="shared" si="65"/>
        <v>0</v>
      </c>
      <c r="AU108" s="29">
        <f t="shared" si="66"/>
        <v>0</v>
      </c>
      <c r="AV108" s="29">
        <f t="shared" si="67"/>
        <v>0</v>
      </c>
      <c r="AW108" s="29">
        <f t="shared" si="71"/>
        <v>0</v>
      </c>
      <c r="AX108" s="29">
        <f t="shared" si="68"/>
        <v>0</v>
      </c>
      <c r="AY108" s="30">
        <f t="shared" si="73"/>
        <v>0</v>
      </c>
      <c r="AZ108" s="30"/>
      <c r="BA108" s="30"/>
      <c r="BB108" s="30"/>
      <c r="BC108" s="22"/>
      <c r="BE108" s="22"/>
    </row>
    <row r="109" spans="1:57" x14ac:dyDescent="0.2">
      <c r="A109" s="119">
        <v>112</v>
      </c>
      <c r="B109" s="113" t="s">
        <v>114</v>
      </c>
      <c r="C109" s="51"/>
      <c r="D109" s="59">
        <v>9</v>
      </c>
      <c r="E109" s="51" t="s">
        <v>3</v>
      </c>
      <c r="F109" s="190"/>
      <c r="G109" s="57"/>
      <c r="H109" s="190"/>
      <c r="I109" s="190"/>
      <c r="J109" s="57"/>
      <c r="K109" s="190"/>
      <c r="L109" s="53"/>
      <c r="M109" s="54">
        <f t="shared" si="69"/>
        <v>0</v>
      </c>
      <c r="N109" s="57"/>
      <c r="O109" s="190"/>
      <c r="P109" s="190"/>
      <c r="Q109" s="192"/>
      <c r="R109" s="190">
        <v>1</v>
      </c>
      <c r="S109" s="190"/>
      <c r="T109" s="190"/>
      <c r="U109" s="190">
        <v>30</v>
      </c>
      <c r="V109" s="57"/>
      <c r="W109" s="57"/>
      <c r="X109" s="190"/>
      <c r="Y109" s="190"/>
      <c r="Z109" s="241">
        <v>0</v>
      </c>
      <c r="AA109" s="190"/>
      <c r="AB109" s="59">
        <f t="shared" si="54"/>
        <v>31</v>
      </c>
      <c r="AC109" s="60"/>
      <c r="AD109" s="61">
        <f t="shared" si="55"/>
        <v>0</v>
      </c>
      <c r="AE109" s="62"/>
      <c r="AF109" s="63"/>
      <c r="AG109" s="63"/>
      <c r="AH109" s="63"/>
      <c r="AI109" s="69"/>
      <c r="AJ109" s="66">
        <f t="shared" si="56"/>
        <v>0</v>
      </c>
      <c r="AK109" s="66">
        <f t="shared" si="57"/>
        <v>0</v>
      </c>
      <c r="AL109" s="66">
        <f t="shared" si="58"/>
        <v>0</v>
      </c>
      <c r="AM109" s="29">
        <f t="shared" si="59"/>
        <v>0</v>
      </c>
      <c r="AN109" s="29">
        <f t="shared" si="60"/>
        <v>0</v>
      </c>
      <c r="AO109" s="29">
        <f t="shared" si="61"/>
        <v>0</v>
      </c>
      <c r="AP109" s="29">
        <f t="shared" si="62"/>
        <v>0</v>
      </c>
      <c r="AQ109" s="29">
        <f t="shared" si="72"/>
        <v>0</v>
      </c>
      <c r="AR109" s="29">
        <f t="shared" si="63"/>
        <v>0</v>
      </c>
      <c r="AS109" s="29">
        <f t="shared" si="64"/>
        <v>0</v>
      </c>
      <c r="AT109" s="29">
        <f t="shared" si="65"/>
        <v>0</v>
      </c>
      <c r="AU109" s="29">
        <f t="shared" si="66"/>
        <v>0</v>
      </c>
      <c r="AV109" s="29">
        <f t="shared" si="67"/>
        <v>0</v>
      </c>
      <c r="AW109" s="29">
        <f t="shared" si="71"/>
        <v>0</v>
      </c>
      <c r="AX109" s="29">
        <f t="shared" si="68"/>
        <v>0</v>
      </c>
      <c r="AY109" s="30">
        <f t="shared" si="73"/>
        <v>0</v>
      </c>
      <c r="AZ109" s="30"/>
      <c r="BA109" s="30"/>
      <c r="BB109" s="30"/>
      <c r="BC109" s="22"/>
      <c r="BE109" s="22"/>
    </row>
    <row r="110" spans="1:57" x14ac:dyDescent="0.2">
      <c r="A110" s="119">
        <v>113</v>
      </c>
      <c r="B110" s="113" t="s">
        <v>31</v>
      </c>
      <c r="C110" s="51"/>
      <c r="D110" s="59">
        <v>9</v>
      </c>
      <c r="E110" s="51" t="s">
        <v>3</v>
      </c>
      <c r="F110" s="190"/>
      <c r="G110" s="57"/>
      <c r="H110" s="190"/>
      <c r="I110" s="190"/>
      <c r="J110" s="57"/>
      <c r="K110" s="190"/>
      <c r="L110" s="53"/>
      <c r="M110" s="54">
        <f t="shared" si="69"/>
        <v>0</v>
      </c>
      <c r="N110" s="57"/>
      <c r="O110" s="190"/>
      <c r="P110" s="190"/>
      <c r="Q110" s="192"/>
      <c r="R110" s="190"/>
      <c r="S110" s="190"/>
      <c r="T110" s="190"/>
      <c r="U110" s="190"/>
      <c r="V110" s="57"/>
      <c r="W110" s="57"/>
      <c r="X110" s="190"/>
      <c r="Y110" s="190"/>
      <c r="Z110" s="241">
        <v>0</v>
      </c>
      <c r="AA110" s="190"/>
      <c r="AB110" s="59">
        <f t="shared" si="54"/>
        <v>0</v>
      </c>
      <c r="AC110" s="60"/>
      <c r="AD110" s="61">
        <f t="shared" si="55"/>
        <v>0</v>
      </c>
      <c r="AE110" s="62"/>
      <c r="AF110" s="63"/>
      <c r="AG110" s="63"/>
      <c r="AH110" s="63"/>
      <c r="AI110" s="69"/>
      <c r="AJ110" s="66">
        <f t="shared" si="56"/>
        <v>0</v>
      </c>
      <c r="AK110" s="66">
        <f t="shared" si="57"/>
        <v>0</v>
      </c>
      <c r="AL110" s="66">
        <f t="shared" si="58"/>
        <v>0</v>
      </c>
      <c r="AM110" s="29">
        <f t="shared" si="59"/>
        <v>0</v>
      </c>
      <c r="AN110" s="29">
        <f t="shared" si="60"/>
        <v>0</v>
      </c>
      <c r="AO110" s="29">
        <f t="shared" si="61"/>
        <v>0</v>
      </c>
      <c r="AP110" s="29">
        <f t="shared" si="62"/>
        <v>0</v>
      </c>
      <c r="AQ110" s="29">
        <f t="shared" si="72"/>
        <v>0</v>
      </c>
      <c r="AR110" s="29">
        <f t="shared" si="63"/>
        <v>0</v>
      </c>
      <c r="AS110" s="29">
        <f t="shared" si="64"/>
        <v>0</v>
      </c>
      <c r="AT110" s="29">
        <f t="shared" si="65"/>
        <v>0</v>
      </c>
      <c r="AU110" s="29">
        <f t="shared" si="66"/>
        <v>0</v>
      </c>
      <c r="AV110" s="29">
        <f t="shared" si="67"/>
        <v>0</v>
      </c>
      <c r="AW110" s="29">
        <f t="shared" si="71"/>
        <v>0</v>
      </c>
      <c r="AX110" s="29">
        <f t="shared" si="68"/>
        <v>0</v>
      </c>
      <c r="AY110" s="30">
        <f t="shared" si="73"/>
        <v>0</v>
      </c>
      <c r="AZ110" s="30"/>
      <c r="BA110" s="30"/>
      <c r="BB110" s="30"/>
      <c r="BC110" s="22"/>
      <c r="BE110" s="22"/>
    </row>
    <row r="111" spans="1:57" x14ac:dyDescent="0.2">
      <c r="A111" s="119">
        <v>114</v>
      </c>
      <c r="B111" s="113" t="s">
        <v>115</v>
      </c>
      <c r="C111" s="51"/>
      <c r="D111" s="59">
        <v>9</v>
      </c>
      <c r="E111" s="51" t="s">
        <v>3</v>
      </c>
      <c r="F111" s="190"/>
      <c r="G111" s="57"/>
      <c r="H111" s="190"/>
      <c r="I111" s="190"/>
      <c r="J111" s="57"/>
      <c r="K111" s="190"/>
      <c r="L111" s="53"/>
      <c r="M111" s="54">
        <f t="shared" si="69"/>
        <v>0</v>
      </c>
      <c r="N111" s="57"/>
      <c r="O111" s="190"/>
      <c r="P111" s="190"/>
      <c r="Q111" s="192"/>
      <c r="R111" s="190"/>
      <c r="S111" s="190"/>
      <c r="T111" s="190"/>
      <c r="U111" s="190">
        <v>45</v>
      </c>
      <c r="V111" s="57"/>
      <c r="W111" s="57"/>
      <c r="X111" s="190"/>
      <c r="Y111" s="190"/>
      <c r="Z111" s="241">
        <v>0</v>
      </c>
      <c r="AA111" s="190"/>
      <c r="AB111" s="59">
        <f t="shared" si="54"/>
        <v>45</v>
      </c>
      <c r="AC111" s="60"/>
      <c r="AD111" s="61">
        <f t="shared" si="55"/>
        <v>0</v>
      </c>
      <c r="AE111" s="62"/>
      <c r="AF111" s="63"/>
      <c r="AG111" s="63"/>
      <c r="AH111" s="63"/>
      <c r="AI111" s="69"/>
      <c r="AJ111" s="66">
        <f t="shared" si="56"/>
        <v>0</v>
      </c>
      <c r="AK111" s="66">
        <f t="shared" si="57"/>
        <v>0</v>
      </c>
      <c r="AL111" s="66">
        <f t="shared" si="58"/>
        <v>0</v>
      </c>
      <c r="AM111" s="29">
        <f t="shared" si="59"/>
        <v>0</v>
      </c>
      <c r="AN111" s="29">
        <f t="shared" si="60"/>
        <v>0</v>
      </c>
      <c r="AO111" s="29">
        <f t="shared" si="61"/>
        <v>0</v>
      </c>
      <c r="AP111" s="29">
        <f t="shared" si="62"/>
        <v>0</v>
      </c>
      <c r="AQ111" s="29">
        <f t="shared" si="72"/>
        <v>0</v>
      </c>
      <c r="AR111" s="29">
        <f t="shared" si="63"/>
        <v>0</v>
      </c>
      <c r="AS111" s="29">
        <f t="shared" si="64"/>
        <v>0</v>
      </c>
      <c r="AT111" s="29">
        <f t="shared" si="65"/>
        <v>0</v>
      </c>
      <c r="AU111" s="29">
        <f t="shared" si="66"/>
        <v>0</v>
      </c>
      <c r="AV111" s="29">
        <f t="shared" si="67"/>
        <v>0</v>
      </c>
      <c r="AW111" s="29">
        <f t="shared" si="71"/>
        <v>0</v>
      </c>
      <c r="AX111" s="29">
        <f t="shared" si="68"/>
        <v>0</v>
      </c>
      <c r="AY111" s="30">
        <f t="shared" si="73"/>
        <v>0</v>
      </c>
      <c r="AZ111" s="30"/>
      <c r="BA111" s="30"/>
      <c r="BB111" s="30"/>
      <c r="BC111" s="22"/>
      <c r="BE111" s="22"/>
    </row>
    <row r="112" spans="1:57" ht="24" x14ac:dyDescent="0.2">
      <c r="A112" s="119">
        <v>115</v>
      </c>
      <c r="B112" s="113" t="s">
        <v>97</v>
      </c>
      <c r="C112" s="51"/>
      <c r="D112" s="59">
        <v>9</v>
      </c>
      <c r="E112" s="51" t="s">
        <v>14</v>
      </c>
      <c r="F112" s="190"/>
      <c r="G112" s="57">
        <v>2</v>
      </c>
      <c r="H112" s="190">
        <v>10</v>
      </c>
      <c r="I112" s="190">
        <v>5</v>
      </c>
      <c r="J112" s="57"/>
      <c r="K112" s="190"/>
      <c r="L112" s="53"/>
      <c r="M112" s="54">
        <f t="shared" si="69"/>
        <v>17</v>
      </c>
      <c r="N112" s="57"/>
      <c r="O112" s="190">
        <v>5</v>
      </c>
      <c r="P112" s="190"/>
      <c r="Q112" s="192"/>
      <c r="R112" s="190">
        <v>7</v>
      </c>
      <c r="S112" s="190"/>
      <c r="T112" s="190"/>
      <c r="U112" s="190"/>
      <c r="V112" s="57"/>
      <c r="W112" s="57"/>
      <c r="X112" s="190"/>
      <c r="Y112" s="190">
        <v>25</v>
      </c>
      <c r="Z112" s="241">
        <v>0</v>
      </c>
      <c r="AA112" s="190"/>
      <c r="AB112" s="59">
        <f t="shared" si="54"/>
        <v>54</v>
      </c>
      <c r="AC112" s="60"/>
      <c r="AD112" s="61">
        <f t="shared" si="55"/>
        <v>0</v>
      </c>
      <c r="AE112" s="62"/>
      <c r="AF112" s="63"/>
      <c r="AG112" s="63"/>
      <c r="AH112" s="63"/>
      <c r="AI112" s="69"/>
      <c r="AJ112" s="66">
        <f t="shared" si="56"/>
        <v>0</v>
      </c>
      <c r="AK112" s="66">
        <f t="shared" si="57"/>
        <v>0</v>
      </c>
      <c r="AL112" s="66">
        <f t="shared" si="58"/>
        <v>0</v>
      </c>
      <c r="AM112" s="29">
        <f t="shared" si="59"/>
        <v>0</v>
      </c>
      <c r="AN112" s="29">
        <f t="shared" si="60"/>
        <v>0</v>
      </c>
      <c r="AO112" s="29">
        <f t="shared" si="61"/>
        <v>0</v>
      </c>
      <c r="AP112" s="29">
        <f t="shared" si="62"/>
        <v>0</v>
      </c>
      <c r="AQ112" s="29">
        <f t="shared" si="72"/>
        <v>0</v>
      </c>
      <c r="AR112" s="29">
        <f t="shared" si="63"/>
        <v>0</v>
      </c>
      <c r="AS112" s="29">
        <f t="shared" si="64"/>
        <v>0</v>
      </c>
      <c r="AT112" s="29">
        <f t="shared" si="65"/>
        <v>0</v>
      </c>
      <c r="AU112" s="29">
        <f t="shared" si="66"/>
        <v>0</v>
      </c>
      <c r="AV112" s="29">
        <f t="shared" si="67"/>
        <v>0</v>
      </c>
      <c r="AW112" s="29">
        <f t="shared" si="71"/>
        <v>0</v>
      </c>
      <c r="AX112" s="29">
        <f t="shared" si="68"/>
        <v>0</v>
      </c>
      <c r="AY112" s="30">
        <f t="shared" si="73"/>
        <v>0</v>
      </c>
      <c r="AZ112" s="30"/>
      <c r="BA112" s="30"/>
      <c r="BB112" s="30"/>
      <c r="BC112" s="22"/>
      <c r="BE112" s="22"/>
    </row>
    <row r="113" spans="1:57" x14ac:dyDescent="0.2">
      <c r="A113" s="119">
        <v>116</v>
      </c>
      <c r="B113" s="113" t="s">
        <v>95</v>
      </c>
      <c r="C113" s="51" t="s">
        <v>96</v>
      </c>
      <c r="D113" s="59">
        <v>9</v>
      </c>
      <c r="E113" s="51" t="s">
        <v>3</v>
      </c>
      <c r="F113" s="190"/>
      <c r="G113" s="57">
        <v>1</v>
      </c>
      <c r="H113" s="190"/>
      <c r="I113" s="190"/>
      <c r="J113" s="57"/>
      <c r="K113" s="190"/>
      <c r="L113" s="53"/>
      <c r="M113" s="54">
        <f t="shared" si="69"/>
        <v>1</v>
      </c>
      <c r="N113" s="57"/>
      <c r="O113" s="190"/>
      <c r="P113" s="190"/>
      <c r="Q113" s="192"/>
      <c r="R113" s="190">
        <v>2</v>
      </c>
      <c r="S113" s="190">
        <v>2</v>
      </c>
      <c r="T113" s="190"/>
      <c r="U113" s="190"/>
      <c r="V113" s="57"/>
      <c r="W113" s="57"/>
      <c r="X113" s="190"/>
      <c r="Y113" s="190"/>
      <c r="Z113" s="241">
        <v>0</v>
      </c>
      <c r="AA113" s="190">
        <v>3</v>
      </c>
      <c r="AB113" s="59">
        <f t="shared" si="54"/>
        <v>8</v>
      </c>
      <c r="AC113" s="60"/>
      <c r="AD113" s="61">
        <f t="shared" si="55"/>
        <v>0</v>
      </c>
      <c r="AE113" s="62"/>
      <c r="AF113" s="63"/>
      <c r="AG113" s="63"/>
      <c r="AH113" s="63"/>
      <c r="AI113" s="69"/>
      <c r="AJ113" s="66">
        <f t="shared" si="56"/>
        <v>0</v>
      </c>
      <c r="AK113" s="66">
        <f t="shared" si="57"/>
        <v>0</v>
      </c>
      <c r="AL113" s="66">
        <f t="shared" si="58"/>
        <v>0</v>
      </c>
      <c r="AM113" s="29">
        <f t="shared" si="59"/>
        <v>0</v>
      </c>
      <c r="AN113" s="29">
        <f t="shared" si="60"/>
        <v>0</v>
      </c>
      <c r="AO113" s="29">
        <f t="shared" si="61"/>
        <v>0</v>
      </c>
      <c r="AP113" s="29">
        <f t="shared" si="62"/>
        <v>0</v>
      </c>
      <c r="AQ113" s="29">
        <f t="shared" si="72"/>
        <v>0</v>
      </c>
      <c r="AR113" s="29">
        <f t="shared" si="63"/>
        <v>0</v>
      </c>
      <c r="AS113" s="29">
        <f t="shared" si="64"/>
        <v>0</v>
      </c>
      <c r="AT113" s="29">
        <f t="shared" si="65"/>
        <v>0</v>
      </c>
      <c r="AU113" s="29">
        <f t="shared" si="66"/>
        <v>0</v>
      </c>
      <c r="AV113" s="29">
        <f t="shared" si="67"/>
        <v>0</v>
      </c>
      <c r="AW113" s="29">
        <f t="shared" si="71"/>
        <v>0</v>
      </c>
      <c r="AX113" s="29">
        <f t="shared" si="68"/>
        <v>0</v>
      </c>
      <c r="AY113" s="30">
        <f t="shared" si="73"/>
        <v>0</v>
      </c>
      <c r="AZ113" s="30"/>
      <c r="BA113" s="30"/>
      <c r="BB113" s="30"/>
      <c r="BC113" s="22"/>
      <c r="BE113" s="22"/>
    </row>
    <row r="114" spans="1:57" x14ac:dyDescent="0.2">
      <c r="A114" s="119">
        <v>117</v>
      </c>
      <c r="B114" s="113" t="s">
        <v>405</v>
      </c>
      <c r="C114" s="51"/>
      <c r="D114" s="59">
        <v>9</v>
      </c>
      <c r="E114" s="51" t="s">
        <v>14</v>
      </c>
      <c r="F114" s="190"/>
      <c r="G114" s="57">
        <v>30</v>
      </c>
      <c r="H114" s="190"/>
      <c r="I114" s="190"/>
      <c r="J114" s="57"/>
      <c r="K114" s="190"/>
      <c r="L114" s="53"/>
      <c r="M114" s="54">
        <f t="shared" si="69"/>
        <v>30</v>
      </c>
      <c r="N114" s="57"/>
      <c r="O114" s="190"/>
      <c r="P114" s="190"/>
      <c r="Q114" s="192">
        <v>1</v>
      </c>
      <c r="R114" s="190">
        <v>3</v>
      </c>
      <c r="S114" s="190"/>
      <c r="T114" s="190"/>
      <c r="U114" s="190"/>
      <c r="V114" s="57"/>
      <c r="W114" s="57"/>
      <c r="X114" s="190"/>
      <c r="Y114" s="190"/>
      <c r="Z114" s="241">
        <v>0</v>
      </c>
      <c r="AA114" s="190"/>
      <c r="AB114" s="59">
        <f t="shared" si="54"/>
        <v>34</v>
      </c>
      <c r="AC114" s="60"/>
      <c r="AD114" s="61">
        <f t="shared" si="55"/>
        <v>0</v>
      </c>
      <c r="AE114" s="62"/>
      <c r="AF114" s="63"/>
      <c r="AG114" s="63"/>
      <c r="AH114" s="63"/>
      <c r="AI114" s="69"/>
      <c r="AJ114" s="66">
        <f t="shared" si="56"/>
        <v>0</v>
      </c>
      <c r="AK114" s="66">
        <f t="shared" si="57"/>
        <v>0</v>
      </c>
      <c r="AL114" s="66">
        <f t="shared" si="58"/>
        <v>0</v>
      </c>
      <c r="AM114" s="29">
        <f t="shared" si="59"/>
        <v>0</v>
      </c>
      <c r="AN114" s="29">
        <f t="shared" si="60"/>
        <v>0</v>
      </c>
      <c r="AO114" s="29">
        <f t="shared" si="61"/>
        <v>0</v>
      </c>
      <c r="AP114" s="29">
        <f t="shared" si="62"/>
        <v>0</v>
      </c>
      <c r="AQ114" s="29">
        <f t="shared" si="72"/>
        <v>0</v>
      </c>
      <c r="AR114" s="29">
        <f t="shared" si="63"/>
        <v>0</v>
      </c>
      <c r="AS114" s="29">
        <f t="shared" si="64"/>
        <v>0</v>
      </c>
      <c r="AT114" s="29">
        <f t="shared" si="65"/>
        <v>0</v>
      </c>
      <c r="AU114" s="29">
        <f t="shared" si="66"/>
        <v>0</v>
      </c>
      <c r="AV114" s="29">
        <f t="shared" si="67"/>
        <v>0</v>
      </c>
      <c r="AW114" s="29">
        <f t="shared" si="71"/>
        <v>0</v>
      </c>
      <c r="AX114" s="29">
        <f t="shared" si="68"/>
        <v>0</v>
      </c>
      <c r="AY114" s="30">
        <f t="shared" si="73"/>
        <v>0</v>
      </c>
      <c r="AZ114" s="30"/>
      <c r="BA114" s="30"/>
      <c r="BB114" s="30"/>
      <c r="BC114" s="22"/>
      <c r="BE114" s="22"/>
    </row>
    <row r="115" spans="1:57" ht="24" x14ac:dyDescent="0.2">
      <c r="A115" s="119">
        <v>118</v>
      </c>
      <c r="B115" s="113" t="s">
        <v>32</v>
      </c>
      <c r="C115" s="51"/>
      <c r="D115" s="59">
        <v>9</v>
      </c>
      <c r="E115" s="51" t="s">
        <v>3</v>
      </c>
      <c r="F115" s="190"/>
      <c r="G115" s="57"/>
      <c r="H115" s="190"/>
      <c r="I115" s="190"/>
      <c r="J115" s="57"/>
      <c r="K115" s="190"/>
      <c r="L115" s="53"/>
      <c r="M115" s="54">
        <f t="shared" si="69"/>
        <v>0</v>
      </c>
      <c r="N115" s="57">
        <v>30</v>
      </c>
      <c r="O115" s="190"/>
      <c r="P115" s="190"/>
      <c r="Q115" s="192"/>
      <c r="R115" s="190"/>
      <c r="S115" s="190"/>
      <c r="T115" s="190"/>
      <c r="U115" s="190"/>
      <c r="V115" s="57"/>
      <c r="W115" s="57"/>
      <c r="X115" s="190"/>
      <c r="Y115" s="190">
        <v>6</v>
      </c>
      <c r="Z115" s="241">
        <v>0</v>
      </c>
      <c r="AA115" s="190"/>
      <c r="AB115" s="59">
        <f t="shared" si="54"/>
        <v>36</v>
      </c>
      <c r="AC115" s="81"/>
      <c r="AD115" s="61">
        <f t="shared" si="55"/>
        <v>0</v>
      </c>
      <c r="AE115" s="62"/>
      <c r="AF115" s="63"/>
      <c r="AG115" s="63"/>
      <c r="AH115" s="63"/>
      <c r="AI115" s="69"/>
      <c r="AJ115" s="66">
        <f t="shared" si="56"/>
        <v>0</v>
      </c>
      <c r="AK115" s="66">
        <f t="shared" si="57"/>
        <v>0</v>
      </c>
      <c r="AL115" s="66">
        <f t="shared" si="58"/>
        <v>0</v>
      </c>
      <c r="AM115" s="29">
        <f t="shared" si="59"/>
        <v>0</v>
      </c>
      <c r="AN115" s="29">
        <f t="shared" si="60"/>
        <v>0</v>
      </c>
      <c r="AO115" s="29">
        <f t="shared" si="61"/>
        <v>0</v>
      </c>
      <c r="AP115" s="29">
        <f t="shared" si="62"/>
        <v>0</v>
      </c>
      <c r="AQ115" s="29">
        <f t="shared" si="72"/>
        <v>0</v>
      </c>
      <c r="AR115" s="29">
        <f t="shared" si="63"/>
        <v>0</v>
      </c>
      <c r="AS115" s="29">
        <f t="shared" si="64"/>
        <v>0</v>
      </c>
      <c r="AT115" s="29">
        <f t="shared" si="65"/>
        <v>0</v>
      </c>
      <c r="AU115" s="29">
        <f t="shared" si="66"/>
        <v>0</v>
      </c>
      <c r="AV115" s="29">
        <f t="shared" si="67"/>
        <v>0</v>
      </c>
      <c r="AW115" s="29">
        <f t="shared" si="71"/>
        <v>0</v>
      </c>
      <c r="AX115" s="29">
        <f t="shared" si="68"/>
        <v>0</v>
      </c>
      <c r="AY115" s="30">
        <f t="shared" si="73"/>
        <v>0</v>
      </c>
      <c r="AZ115" s="30"/>
      <c r="BA115" s="30"/>
      <c r="BB115" s="30"/>
      <c r="BC115" s="22"/>
      <c r="BE115" s="22"/>
    </row>
    <row r="116" spans="1:57" x14ac:dyDescent="0.2">
      <c r="A116" s="119">
        <v>119</v>
      </c>
      <c r="B116" s="113" t="s">
        <v>23</v>
      </c>
      <c r="C116" s="51"/>
      <c r="D116" s="59">
        <v>9</v>
      </c>
      <c r="E116" s="51" t="s">
        <v>4</v>
      </c>
      <c r="F116" s="190"/>
      <c r="G116" s="57"/>
      <c r="H116" s="190"/>
      <c r="I116" s="190">
        <v>3</v>
      </c>
      <c r="J116" s="57"/>
      <c r="K116" s="190"/>
      <c r="L116" s="53"/>
      <c r="M116" s="54">
        <f t="shared" si="69"/>
        <v>3</v>
      </c>
      <c r="N116" s="57">
        <v>30</v>
      </c>
      <c r="O116" s="190">
        <v>1</v>
      </c>
      <c r="P116" s="190"/>
      <c r="Q116" s="192"/>
      <c r="R116" s="190">
        <v>3</v>
      </c>
      <c r="S116" s="190"/>
      <c r="T116" s="190"/>
      <c r="U116" s="190">
        <v>15</v>
      </c>
      <c r="V116" s="57"/>
      <c r="W116" s="57"/>
      <c r="X116" s="190"/>
      <c r="Y116" s="190"/>
      <c r="Z116" s="241">
        <v>0</v>
      </c>
      <c r="AA116" s="190"/>
      <c r="AB116" s="59">
        <f t="shared" si="54"/>
        <v>52</v>
      </c>
      <c r="AC116" s="60"/>
      <c r="AD116" s="61">
        <f t="shared" si="55"/>
        <v>0</v>
      </c>
      <c r="AE116" s="62"/>
      <c r="AF116" s="63"/>
      <c r="AG116" s="63"/>
      <c r="AH116" s="63"/>
      <c r="AI116" s="69"/>
      <c r="AJ116" s="66">
        <f t="shared" si="56"/>
        <v>0</v>
      </c>
      <c r="AK116" s="66">
        <f t="shared" si="57"/>
        <v>0</v>
      </c>
      <c r="AL116" s="66">
        <f t="shared" si="58"/>
        <v>0</v>
      </c>
      <c r="AM116" s="29">
        <f t="shared" si="59"/>
        <v>0</v>
      </c>
      <c r="AN116" s="29">
        <f t="shared" si="60"/>
        <v>0</v>
      </c>
      <c r="AO116" s="29">
        <f t="shared" si="61"/>
        <v>0</v>
      </c>
      <c r="AP116" s="29">
        <f t="shared" si="62"/>
        <v>0</v>
      </c>
      <c r="AQ116" s="29">
        <f t="shared" si="72"/>
        <v>0</v>
      </c>
      <c r="AR116" s="29">
        <f t="shared" si="63"/>
        <v>0</v>
      </c>
      <c r="AS116" s="29">
        <f t="shared" si="64"/>
        <v>0</v>
      </c>
      <c r="AT116" s="29">
        <f t="shared" si="65"/>
        <v>0</v>
      </c>
      <c r="AU116" s="29">
        <f t="shared" si="66"/>
        <v>0</v>
      </c>
      <c r="AV116" s="29">
        <f t="shared" si="67"/>
        <v>0</v>
      </c>
      <c r="AW116" s="29">
        <f t="shared" si="71"/>
        <v>0</v>
      </c>
      <c r="AX116" s="29">
        <f t="shared" si="68"/>
        <v>0</v>
      </c>
      <c r="AY116" s="30">
        <f t="shared" si="73"/>
        <v>0</v>
      </c>
      <c r="AZ116" s="30"/>
      <c r="BA116" s="30"/>
      <c r="BB116" s="30"/>
      <c r="BC116" s="22"/>
      <c r="BE116" s="22"/>
    </row>
    <row r="117" spans="1:57" ht="24" x14ac:dyDescent="0.2">
      <c r="A117" s="119">
        <v>120</v>
      </c>
      <c r="B117" s="113" t="s">
        <v>178</v>
      </c>
      <c r="C117" s="51"/>
      <c r="D117" s="59">
        <v>9</v>
      </c>
      <c r="E117" s="51" t="s">
        <v>3</v>
      </c>
      <c r="F117" s="190"/>
      <c r="G117" s="57"/>
      <c r="H117" s="190"/>
      <c r="I117" s="190"/>
      <c r="J117" s="57"/>
      <c r="K117" s="190"/>
      <c r="L117" s="53"/>
      <c r="M117" s="54">
        <f t="shared" si="69"/>
        <v>0</v>
      </c>
      <c r="N117" s="57"/>
      <c r="O117" s="190"/>
      <c r="P117" s="190"/>
      <c r="Q117" s="192"/>
      <c r="R117" s="190"/>
      <c r="S117" s="190"/>
      <c r="T117" s="190"/>
      <c r="U117" s="190"/>
      <c r="V117" s="57"/>
      <c r="W117" s="57"/>
      <c r="X117" s="190"/>
      <c r="Y117" s="190"/>
      <c r="Z117" s="241">
        <v>0</v>
      </c>
      <c r="AA117" s="190"/>
      <c r="AB117" s="59">
        <f t="shared" si="54"/>
        <v>0</v>
      </c>
      <c r="AC117" s="60"/>
      <c r="AD117" s="61">
        <f t="shared" si="55"/>
        <v>0</v>
      </c>
      <c r="AE117" s="62"/>
      <c r="AF117" s="63"/>
      <c r="AG117" s="63"/>
      <c r="AH117" s="63"/>
      <c r="AI117" s="69"/>
      <c r="AJ117" s="66">
        <f t="shared" si="56"/>
        <v>0</v>
      </c>
      <c r="AK117" s="66">
        <f t="shared" si="57"/>
        <v>0</v>
      </c>
      <c r="AL117" s="66">
        <f t="shared" si="58"/>
        <v>0</v>
      </c>
      <c r="AM117" s="29">
        <f t="shared" si="59"/>
        <v>0</v>
      </c>
      <c r="AN117" s="29">
        <f t="shared" si="60"/>
        <v>0</v>
      </c>
      <c r="AO117" s="29">
        <f t="shared" si="61"/>
        <v>0</v>
      </c>
      <c r="AP117" s="29">
        <f t="shared" si="62"/>
        <v>0</v>
      </c>
      <c r="AQ117" s="29">
        <f t="shared" si="72"/>
        <v>0</v>
      </c>
      <c r="AR117" s="29">
        <f t="shared" si="63"/>
        <v>0</v>
      </c>
      <c r="AS117" s="29">
        <f t="shared" si="64"/>
        <v>0</v>
      </c>
      <c r="AT117" s="29">
        <f t="shared" si="65"/>
        <v>0</v>
      </c>
      <c r="AU117" s="29">
        <f t="shared" si="66"/>
        <v>0</v>
      </c>
      <c r="AV117" s="29">
        <f t="shared" si="67"/>
        <v>0</v>
      </c>
      <c r="AW117" s="29">
        <f t="shared" si="71"/>
        <v>0</v>
      </c>
      <c r="AX117" s="29">
        <f t="shared" si="68"/>
        <v>0</v>
      </c>
      <c r="AY117" s="30">
        <f t="shared" si="73"/>
        <v>0</v>
      </c>
      <c r="AZ117" s="30"/>
      <c r="BA117" s="30"/>
      <c r="BB117" s="30"/>
      <c r="BC117" s="22"/>
      <c r="BE117" s="22"/>
    </row>
    <row r="118" spans="1:57" ht="24" x14ac:dyDescent="0.2">
      <c r="A118" s="119">
        <v>121</v>
      </c>
      <c r="B118" s="189" t="s">
        <v>406</v>
      </c>
      <c r="C118" s="51"/>
      <c r="D118" s="59">
        <v>9</v>
      </c>
      <c r="E118" s="51" t="s">
        <v>9</v>
      </c>
      <c r="F118" s="190"/>
      <c r="G118" s="57"/>
      <c r="H118" s="190"/>
      <c r="I118" s="190"/>
      <c r="J118" s="57"/>
      <c r="K118" s="190"/>
      <c r="L118" s="53"/>
      <c r="M118" s="54">
        <f t="shared" si="69"/>
        <v>0</v>
      </c>
      <c r="N118" s="57"/>
      <c r="O118" s="190"/>
      <c r="P118" s="190"/>
      <c r="Q118" s="192"/>
      <c r="R118" s="190">
        <v>3</v>
      </c>
      <c r="S118" s="190"/>
      <c r="T118" s="190"/>
      <c r="U118" s="190"/>
      <c r="V118" s="57"/>
      <c r="W118" s="57"/>
      <c r="X118" s="190"/>
      <c r="Y118" s="190"/>
      <c r="Z118" s="241">
        <v>0</v>
      </c>
      <c r="AA118" s="190"/>
      <c r="AB118" s="59">
        <f t="shared" si="54"/>
        <v>3</v>
      </c>
      <c r="AC118" s="81"/>
      <c r="AD118" s="61">
        <f t="shared" si="55"/>
        <v>0</v>
      </c>
      <c r="AE118" s="62"/>
      <c r="AF118" s="63"/>
      <c r="AG118" s="63"/>
      <c r="AH118" s="63"/>
      <c r="AI118" s="69"/>
      <c r="AJ118" s="66">
        <f t="shared" si="56"/>
        <v>0</v>
      </c>
      <c r="AK118" s="66">
        <f t="shared" si="57"/>
        <v>0</v>
      </c>
      <c r="AL118" s="66">
        <f t="shared" si="58"/>
        <v>0</v>
      </c>
      <c r="AM118" s="29">
        <f t="shared" si="59"/>
        <v>0</v>
      </c>
      <c r="AN118" s="29">
        <f t="shared" si="60"/>
        <v>0</v>
      </c>
      <c r="AO118" s="29">
        <f t="shared" si="61"/>
        <v>0</v>
      </c>
      <c r="AP118" s="29">
        <f t="shared" si="62"/>
        <v>0</v>
      </c>
      <c r="AQ118" s="29">
        <f t="shared" si="72"/>
        <v>0</v>
      </c>
      <c r="AR118" s="29">
        <f t="shared" si="63"/>
        <v>0</v>
      </c>
      <c r="AS118" s="29">
        <f t="shared" si="64"/>
        <v>0</v>
      </c>
      <c r="AT118" s="29">
        <f t="shared" si="65"/>
        <v>0</v>
      </c>
      <c r="AU118" s="29">
        <f t="shared" si="66"/>
        <v>0</v>
      </c>
      <c r="AV118" s="29">
        <f t="shared" si="67"/>
        <v>0</v>
      </c>
      <c r="AW118" s="29">
        <f t="shared" si="71"/>
        <v>0</v>
      </c>
      <c r="AX118" s="29">
        <f t="shared" si="68"/>
        <v>0</v>
      </c>
      <c r="AY118" s="30">
        <f t="shared" si="73"/>
        <v>0</v>
      </c>
      <c r="AZ118" s="30"/>
      <c r="BA118" s="30"/>
      <c r="BB118" s="30"/>
      <c r="BC118" s="22"/>
      <c r="BE118" s="22"/>
    </row>
    <row r="119" spans="1:57" ht="24" x14ac:dyDescent="0.2">
      <c r="A119" s="119">
        <v>122</v>
      </c>
      <c r="B119" s="189" t="s">
        <v>407</v>
      </c>
      <c r="C119" s="51"/>
      <c r="D119" s="59">
        <v>9</v>
      </c>
      <c r="E119" s="82" t="s">
        <v>9</v>
      </c>
      <c r="F119" s="190"/>
      <c r="G119" s="57"/>
      <c r="H119" s="190"/>
      <c r="I119" s="190"/>
      <c r="J119" s="67">
        <v>1</v>
      </c>
      <c r="K119" s="190"/>
      <c r="L119" s="83"/>
      <c r="M119" s="54">
        <f t="shared" si="69"/>
        <v>1</v>
      </c>
      <c r="N119" s="57"/>
      <c r="O119" s="190"/>
      <c r="P119" s="190"/>
      <c r="Q119" s="192"/>
      <c r="R119" s="190">
        <v>2</v>
      </c>
      <c r="S119" s="190"/>
      <c r="T119" s="190">
        <v>30</v>
      </c>
      <c r="U119" s="190"/>
      <c r="V119" s="57"/>
      <c r="W119" s="57">
        <v>10</v>
      </c>
      <c r="X119" s="190">
        <v>14</v>
      </c>
      <c r="Y119" s="190"/>
      <c r="Z119" s="241">
        <v>0</v>
      </c>
      <c r="AA119" s="190"/>
      <c r="AB119" s="59">
        <f t="shared" si="54"/>
        <v>57</v>
      </c>
      <c r="AC119" s="84"/>
      <c r="AD119" s="61">
        <f t="shared" si="55"/>
        <v>0</v>
      </c>
      <c r="AE119" s="62"/>
      <c r="AF119" s="63"/>
      <c r="AG119" s="63"/>
      <c r="AH119" s="63"/>
      <c r="AI119" s="69"/>
      <c r="AJ119" s="66">
        <f t="shared" si="56"/>
        <v>0</v>
      </c>
      <c r="AK119" s="66">
        <f t="shared" si="57"/>
        <v>0</v>
      </c>
      <c r="AL119" s="66">
        <f t="shared" si="58"/>
        <v>0</v>
      </c>
      <c r="AM119" s="29">
        <f t="shared" si="59"/>
        <v>0</v>
      </c>
      <c r="AN119" s="29">
        <f t="shared" si="60"/>
        <v>0</v>
      </c>
      <c r="AO119" s="29">
        <f t="shared" si="61"/>
        <v>0</v>
      </c>
      <c r="AP119" s="29">
        <f t="shared" si="62"/>
        <v>0</v>
      </c>
      <c r="AQ119" s="29">
        <f t="shared" si="72"/>
        <v>0</v>
      </c>
      <c r="AR119" s="29">
        <f t="shared" si="63"/>
        <v>0</v>
      </c>
      <c r="AS119" s="29">
        <f t="shared" si="64"/>
        <v>0</v>
      </c>
      <c r="AT119" s="29">
        <f t="shared" si="65"/>
        <v>0</v>
      </c>
      <c r="AU119" s="29">
        <f t="shared" si="66"/>
        <v>0</v>
      </c>
      <c r="AV119" s="29">
        <f t="shared" si="67"/>
        <v>0</v>
      </c>
      <c r="AW119" s="29">
        <f t="shared" si="71"/>
        <v>0</v>
      </c>
      <c r="AX119" s="29">
        <f t="shared" si="68"/>
        <v>0</v>
      </c>
      <c r="AY119" s="30">
        <f t="shared" si="73"/>
        <v>0</v>
      </c>
      <c r="AZ119" s="30"/>
      <c r="BA119" s="30"/>
      <c r="BB119" s="30"/>
      <c r="BC119" s="24"/>
      <c r="BE119" s="22"/>
    </row>
    <row r="120" spans="1:57" x14ac:dyDescent="0.2">
      <c r="A120" s="119">
        <v>123</v>
      </c>
      <c r="B120" s="113" t="s">
        <v>214</v>
      </c>
      <c r="C120" s="51"/>
      <c r="D120" s="59">
        <v>9</v>
      </c>
      <c r="E120" s="82" t="s">
        <v>14</v>
      </c>
      <c r="F120" s="190">
        <v>4</v>
      </c>
      <c r="G120" s="57">
        <v>1</v>
      </c>
      <c r="H120" s="190">
        <v>15</v>
      </c>
      <c r="I120" s="190"/>
      <c r="J120" s="67">
        <v>1</v>
      </c>
      <c r="K120" s="190">
        <v>10</v>
      </c>
      <c r="L120" s="83"/>
      <c r="M120" s="54">
        <f t="shared" si="69"/>
        <v>31</v>
      </c>
      <c r="N120" s="57"/>
      <c r="O120" s="190">
        <v>3</v>
      </c>
      <c r="P120" s="190">
        <v>4</v>
      </c>
      <c r="Q120" s="192">
        <v>2</v>
      </c>
      <c r="R120" s="190">
        <v>6</v>
      </c>
      <c r="S120" s="190"/>
      <c r="T120" s="190">
        <v>60</v>
      </c>
      <c r="U120" s="190"/>
      <c r="V120" s="57">
        <v>2</v>
      </c>
      <c r="W120" s="57">
        <v>20</v>
      </c>
      <c r="X120" s="190">
        <v>35</v>
      </c>
      <c r="Y120" s="190">
        <v>25</v>
      </c>
      <c r="Z120" s="241">
        <v>0</v>
      </c>
      <c r="AA120" s="190">
        <v>5</v>
      </c>
      <c r="AB120" s="59">
        <f t="shared" si="54"/>
        <v>193</v>
      </c>
      <c r="AC120" s="68"/>
      <c r="AD120" s="61">
        <f t="shared" si="55"/>
        <v>0</v>
      </c>
      <c r="AE120" s="62"/>
      <c r="AF120" s="63"/>
      <c r="AG120" s="63"/>
      <c r="AH120" s="63"/>
      <c r="AI120" s="69"/>
      <c r="AJ120" s="66">
        <f t="shared" si="56"/>
        <v>0</v>
      </c>
      <c r="AK120" s="66">
        <f t="shared" si="57"/>
        <v>0</v>
      </c>
      <c r="AL120" s="66">
        <f t="shared" si="58"/>
        <v>0</v>
      </c>
      <c r="AM120" s="29">
        <f t="shared" si="59"/>
        <v>0</v>
      </c>
      <c r="AN120" s="29">
        <f t="shared" si="60"/>
        <v>0</v>
      </c>
      <c r="AO120" s="29">
        <f t="shared" si="61"/>
        <v>0</v>
      </c>
      <c r="AP120" s="29">
        <f t="shared" si="62"/>
        <v>0</v>
      </c>
      <c r="AQ120" s="29">
        <f t="shared" si="72"/>
        <v>0</v>
      </c>
      <c r="AR120" s="29">
        <f t="shared" si="63"/>
        <v>0</v>
      </c>
      <c r="AS120" s="29">
        <f t="shared" si="64"/>
        <v>0</v>
      </c>
      <c r="AT120" s="29">
        <f t="shared" si="65"/>
        <v>0</v>
      </c>
      <c r="AU120" s="29">
        <f t="shared" si="66"/>
        <v>0</v>
      </c>
      <c r="AV120" s="29">
        <f t="shared" si="67"/>
        <v>0</v>
      </c>
      <c r="AW120" s="29">
        <f t="shared" si="71"/>
        <v>0</v>
      </c>
      <c r="AX120" s="29">
        <f t="shared" si="68"/>
        <v>0</v>
      </c>
      <c r="AY120" s="30">
        <f t="shared" si="73"/>
        <v>0</v>
      </c>
      <c r="AZ120" s="30"/>
      <c r="BA120" s="30"/>
      <c r="BB120" s="30"/>
      <c r="BC120" s="24"/>
      <c r="BE120" s="22"/>
    </row>
    <row r="121" spans="1:57" x14ac:dyDescent="0.2">
      <c r="A121" s="119">
        <v>124</v>
      </c>
      <c r="B121" s="113" t="s">
        <v>130</v>
      </c>
      <c r="C121" s="51"/>
      <c r="D121" s="59">
        <v>9</v>
      </c>
      <c r="E121" s="51" t="s">
        <v>3</v>
      </c>
      <c r="F121" s="190"/>
      <c r="G121" s="57"/>
      <c r="H121" s="190"/>
      <c r="I121" s="190"/>
      <c r="J121" s="67"/>
      <c r="K121" s="190"/>
      <c r="L121" s="53"/>
      <c r="M121" s="54">
        <f t="shared" si="69"/>
        <v>0</v>
      </c>
      <c r="N121" s="57"/>
      <c r="O121" s="190"/>
      <c r="P121" s="190"/>
      <c r="Q121" s="192"/>
      <c r="R121" s="190"/>
      <c r="S121" s="190"/>
      <c r="T121" s="190"/>
      <c r="U121" s="190"/>
      <c r="V121" s="57"/>
      <c r="W121" s="57"/>
      <c r="X121" s="190"/>
      <c r="Y121" s="190"/>
      <c r="Z121" s="241">
        <v>0</v>
      </c>
      <c r="AA121" s="190"/>
      <c r="AB121" s="59">
        <f t="shared" si="54"/>
        <v>0</v>
      </c>
      <c r="AC121" s="60"/>
      <c r="AD121" s="61">
        <f t="shared" si="55"/>
        <v>0</v>
      </c>
      <c r="AE121" s="62"/>
      <c r="AF121" s="63"/>
      <c r="AG121" s="63"/>
      <c r="AH121" s="63"/>
      <c r="AI121" s="69"/>
      <c r="AJ121" s="66">
        <f t="shared" si="56"/>
        <v>0</v>
      </c>
      <c r="AK121" s="66">
        <f t="shared" si="57"/>
        <v>0</v>
      </c>
      <c r="AL121" s="66">
        <f t="shared" si="58"/>
        <v>0</v>
      </c>
      <c r="AM121" s="29">
        <f t="shared" si="59"/>
        <v>0</v>
      </c>
      <c r="AN121" s="29">
        <f t="shared" si="60"/>
        <v>0</v>
      </c>
      <c r="AO121" s="29">
        <f t="shared" si="61"/>
        <v>0</v>
      </c>
      <c r="AP121" s="29">
        <f t="shared" si="62"/>
        <v>0</v>
      </c>
      <c r="AQ121" s="29">
        <f t="shared" si="72"/>
        <v>0</v>
      </c>
      <c r="AR121" s="29">
        <f t="shared" si="63"/>
        <v>0</v>
      </c>
      <c r="AS121" s="29">
        <f t="shared" si="64"/>
        <v>0</v>
      </c>
      <c r="AT121" s="29">
        <f t="shared" si="65"/>
        <v>0</v>
      </c>
      <c r="AU121" s="29">
        <f t="shared" si="66"/>
        <v>0</v>
      </c>
      <c r="AV121" s="29">
        <f t="shared" si="67"/>
        <v>0</v>
      </c>
      <c r="AW121" s="29">
        <f t="shared" si="71"/>
        <v>0</v>
      </c>
      <c r="AX121" s="29">
        <f t="shared" si="68"/>
        <v>0</v>
      </c>
      <c r="AY121" s="30">
        <f t="shared" si="73"/>
        <v>0</v>
      </c>
      <c r="AZ121" s="30"/>
      <c r="BA121" s="30"/>
      <c r="BB121" s="30"/>
      <c r="BC121" s="22"/>
      <c r="BE121" s="22"/>
    </row>
    <row r="122" spans="1:57" ht="12.75" thickBot="1" x14ac:dyDescent="0.25">
      <c r="A122" s="122">
        <v>125</v>
      </c>
      <c r="B122" s="113" t="s">
        <v>131</v>
      </c>
      <c r="C122" s="51"/>
      <c r="D122" s="59">
        <v>9</v>
      </c>
      <c r="E122" s="51" t="s">
        <v>3</v>
      </c>
      <c r="F122" s="190"/>
      <c r="G122" s="57"/>
      <c r="H122" s="190"/>
      <c r="I122" s="190"/>
      <c r="J122" s="57"/>
      <c r="K122" s="190"/>
      <c r="L122" s="53"/>
      <c r="M122" s="54">
        <f t="shared" si="69"/>
        <v>0</v>
      </c>
      <c r="N122" s="57"/>
      <c r="O122" s="190"/>
      <c r="P122" s="190"/>
      <c r="Q122" s="192"/>
      <c r="R122" s="190"/>
      <c r="S122" s="190"/>
      <c r="T122" s="190"/>
      <c r="U122" s="190"/>
      <c r="V122" s="57"/>
      <c r="W122" s="57"/>
      <c r="X122" s="190"/>
      <c r="Y122" s="190"/>
      <c r="Z122" s="241">
        <v>0</v>
      </c>
      <c r="AA122" s="190"/>
      <c r="AB122" s="59">
        <f t="shared" si="54"/>
        <v>0</v>
      </c>
      <c r="AC122" s="60"/>
      <c r="AD122" s="61">
        <f t="shared" si="55"/>
        <v>0</v>
      </c>
      <c r="AE122" s="62"/>
      <c r="AF122" s="63"/>
      <c r="AG122" s="63"/>
      <c r="AH122" s="63"/>
      <c r="AI122" s="69"/>
      <c r="AJ122" s="66">
        <f t="shared" si="56"/>
        <v>0</v>
      </c>
      <c r="AK122" s="66">
        <f t="shared" si="57"/>
        <v>0</v>
      </c>
      <c r="AL122" s="66">
        <f t="shared" si="58"/>
        <v>0</v>
      </c>
      <c r="AM122" s="29">
        <f t="shared" si="59"/>
        <v>0</v>
      </c>
      <c r="AN122" s="29">
        <f t="shared" si="60"/>
        <v>0</v>
      </c>
      <c r="AO122" s="29">
        <f t="shared" si="61"/>
        <v>0</v>
      </c>
      <c r="AP122" s="29">
        <f t="shared" si="62"/>
        <v>0</v>
      </c>
      <c r="AQ122" s="29">
        <f t="shared" si="72"/>
        <v>0</v>
      </c>
      <c r="AR122" s="29">
        <f t="shared" si="63"/>
        <v>0</v>
      </c>
      <c r="AS122" s="29">
        <f t="shared" si="64"/>
        <v>0</v>
      </c>
      <c r="AT122" s="29">
        <f t="shared" si="65"/>
        <v>0</v>
      </c>
      <c r="AU122" s="29">
        <f t="shared" si="66"/>
        <v>0</v>
      </c>
      <c r="AV122" s="29">
        <f t="shared" si="67"/>
        <v>0</v>
      </c>
      <c r="AW122" s="29">
        <f t="shared" si="71"/>
        <v>0</v>
      </c>
      <c r="AX122" s="29">
        <f t="shared" si="68"/>
        <v>0</v>
      </c>
      <c r="AY122" s="30">
        <f t="shared" si="73"/>
        <v>0</v>
      </c>
      <c r="AZ122" s="30"/>
      <c r="BA122" s="30"/>
      <c r="BB122" s="30"/>
      <c r="BC122" s="22"/>
      <c r="BE122" s="22"/>
    </row>
    <row r="123" spans="1:57" ht="24.75" thickBot="1" x14ac:dyDescent="0.25">
      <c r="A123" s="209"/>
      <c r="B123" s="230"/>
      <c r="C123" s="169"/>
      <c r="D123" s="87"/>
      <c r="E123" s="169"/>
      <c r="F123" s="145" t="s">
        <v>138</v>
      </c>
      <c r="G123" s="87" t="s">
        <v>138</v>
      </c>
      <c r="H123" s="145" t="s">
        <v>138</v>
      </c>
      <c r="I123" s="145" t="s">
        <v>138</v>
      </c>
      <c r="J123" s="87" t="s">
        <v>138</v>
      </c>
      <c r="K123" s="145" t="s">
        <v>138</v>
      </c>
      <c r="L123" s="87" t="s">
        <v>138</v>
      </c>
      <c r="M123" s="87" t="s">
        <v>138</v>
      </c>
      <c r="N123" s="87" t="s">
        <v>138</v>
      </c>
      <c r="O123" s="145" t="s">
        <v>138</v>
      </c>
      <c r="P123" s="145" t="s">
        <v>138</v>
      </c>
      <c r="Q123" s="195" t="s">
        <v>138</v>
      </c>
      <c r="R123" s="145" t="s">
        <v>138</v>
      </c>
      <c r="S123" s="145" t="s">
        <v>138</v>
      </c>
      <c r="T123" s="145" t="s">
        <v>138</v>
      </c>
      <c r="U123" s="145" t="s">
        <v>138</v>
      </c>
      <c r="V123" s="87" t="s">
        <v>138</v>
      </c>
      <c r="W123" s="87" t="s">
        <v>138</v>
      </c>
      <c r="X123" s="145" t="s">
        <v>138</v>
      </c>
      <c r="Y123" s="145" t="s">
        <v>138</v>
      </c>
      <c r="Z123" s="244" t="s">
        <v>138</v>
      </c>
      <c r="AA123" s="145" t="s">
        <v>138</v>
      </c>
      <c r="AB123" s="171" t="s">
        <v>138</v>
      </c>
      <c r="AC123" s="172" t="s">
        <v>138</v>
      </c>
      <c r="AD123" s="218" t="s">
        <v>138</v>
      </c>
      <c r="AE123" s="79" t="s">
        <v>175</v>
      </c>
      <c r="AF123" s="42" t="s">
        <v>174</v>
      </c>
      <c r="AG123" s="42" t="s">
        <v>205</v>
      </c>
      <c r="AH123" s="42" t="s">
        <v>143</v>
      </c>
      <c r="AI123" s="70"/>
      <c r="AJ123" s="66"/>
      <c r="AK123" s="66"/>
      <c r="AL123" s="66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01"/>
      <c r="AY123" s="30">
        <f t="shared" si="73"/>
        <v>0</v>
      </c>
      <c r="AZ123" s="30">
        <f>SUM(AY82:AY122)</f>
        <v>0</v>
      </c>
      <c r="BA123" s="30"/>
      <c r="BB123" s="30"/>
      <c r="BC123" s="17"/>
    </row>
    <row r="124" spans="1:57" ht="22.5" customHeight="1" thickBot="1" x14ac:dyDescent="0.25">
      <c r="A124" s="217"/>
      <c r="B124" s="231"/>
      <c r="C124" s="170"/>
      <c r="D124" s="72"/>
      <c r="E124" s="170"/>
      <c r="F124" s="152" t="s">
        <v>138</v>
      </c>
      <c r="G124" s="72" t="s">
        <v>138</v>
      </c>
      <c r="H124" s="152" t="s">
        <v>138</v>
      </c>
      <c r="I124" s="152" t="s">
        <v>138</v>
      </c>
      <c r="J124" s="72" t="s">
        <v>138</v>
      </c>
      <c r="K124" s="152" t="s">
        <v>138</v>
      </c>
      <c r="L124" s="72" t="s">
        <v>138</v>
      </c>
      <c r="M124" s="72" t="s">
        <v>138</v>
      </c>
      <c r="N124" s="72" t="s">
        <v>138</v>
      </c>
      <c r="O124" s="152" t="s">
        <v>138</v>
      </c>
      <c r="P124" s="152" t="s">
        <v>138</v>
      </c>
      <c r="Q124" s="194" t="s">
        <v>138</v>
      </c>
      <c r="R124" s="152" t="s">
        <v>138</v>
      </c>
      <c r="S124" s="152" t="s">
        <v>138</v>
      </c>
      <c r="T124" s="152" t="s">
        <v>138</v>
      </c>
      <c r="U124" s="152" t="s">
        <v>138</v>
      </c>
      <c r="V124" s="72" t="s">
        <v>138</v>
      </c>
      <c r="W124" s="72" t="s">
        <v>138</v>
      </c>
      <c r="X124" s="152" t="s">
        <v>138</v>
      </c>
      <c r="Y124" s="152" t="s">
        <v>138</v>
      </c>
      <c r="Z124" s="243" t="s">
        <v>138</v>
      </c>
      <c r="AA124" s="152" t="s">
        <v>138</v>
      </c>
      <c r="AB124" s="174" t="s">
        <v>138</v>
      </c>
      <c r="AC124" s="175" t="s">
        <v>138</v>
      </c>
      <c r="AD124" s="219" t="s">
        <v>138</v>
      </c>
      <c r="AE124" s="79">
        <f>SUM(AB82:AB122)</f>
        <v>2662</v>
      </c>
      <c r="AF124" s="80">
        <f>SUM(AD82:AD122)</f>
        <v>0</v>
      </c>
      <c r="AG124" s="80">
        <f>ROUND(AF124*9%,2)</f>
        <v>0</v>
      </c>
      <c r="AH124" s="80">
        <f>SUM(AF124:AG124)</f>
        <v>0</v>
      </c>
      <c r="AI124" s="70"/>
      <c r="AJ124" s="66"/>
      <c r="AK124" s="66"/>
      <c r="AL124" s="66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01"/>
      <c r="AY124" s="30">
        <f t="shared" si="73"/>
        <v>0</v>
      </c>
      <c r="AZ124" s="30"/>
      <c r="BA124" s="30"/>
      <c r="BB124" s="30"/>
      <c r="BC124" s="17"/>
    </row>
    <row r="125" spans="1:57" x14ac:dyDescent="0.2">
      <c r="A125" s="119">
        <v>127</v>
      </c>
      <c r="B125" s="113" t="s">
        <v>128</v>
      </c>
      <c r="C125" s="51"/>
      <c r="D125" s="59">
        <v>17</v>
      </c>
      <c r="E125" s="51" t="s">
        <v>3</v>
      </c>
      <c r="F125" s="190"/>
      <c r="G125" s="57"/>
      <c r="H125" s="190"/>
      <c r="I125" s="190"/>
      <c r="J125" s="57"/>
      <c r="K125" s="190"/>
      <c r="L125" s="53"/>
      <c r="M125" s="54">
        <f t="shared" ref="M125:M160" si="74">SUM(F125:L125)</f>
        <v>0</v>
      </c>
      <c r="N125" s="57"/>
      <c r="O125" s="190"/>
      <c r="P125" s="190"/>
      <c r="Q125" s="192"/>
      <c r="R125" s="190"/>
      <c r="S125" s="190"/>
      <c r="T125" s="190"/>
      <c r="U125" s="190"/>
      <c r="V125" s="57"/>
      <c r="W125" s="57"/>
      <c r="X125" s="190"/>
      <c r="Y125" s="190"/>
      <c r="Z125" s="241">
        <v>0</v>
      </c>
      <c r="AA125" s="190"/>
      <c r="AB125" s="59">
        <f t="shared" ref="AB125:AB160" si="75">SUM(M125:AA125)</f>
        <v>0</v>
      </c>
      <c r="AC125" s="60"/>
      <c r="AD125" s="61">
        <f t="shared" ref="AD125:AD160" si="76">ROUND(AB125*AC125,2)</f>
        <v>0</v>
      </c>
      <c r="AE125" s="62"/>
      <c r="AF125" s="63"/>
      <c r="AG125" s="63"/>
      <c r="AH125" s="63"/>
      <c r="AI125" s="85"/>
      <c r="AJ125" s="66">
        <f t="shared" ref="AJ125:AJ160" si="77">(M125*AC125)+ROUND(M125*AC125*17%,2)</f>
        <v>0</v>
      </c>
      <c r="AK125" s="66">
        <f t="shared" ref="AK125:AK160" si="78">(N125*AC125)+ROUND(N125*AC125*17%,2)</f>
        <v>0</v>
      </c>
      <c r="AL125" s="66">
        <f t="shared" ref="AL125:AL160" si="79">(O125*AC125)+ROUND(O125*AC125*17%,2)</f>
        <v>0</v>
      </c>
      <c r="AM125" s="29">
        <f t="shared" ref="AM125:AM160" si="80">(P125*AC125)+ROUND(P125*AC125*17%,2)</f>
        <v>0</v>
      </c>
      <c r="AN125" s="29">
        <f t="shared" ref="AN125:AN160" si="81">(Q125*AC125)+ROUND(Q125*AC125*17%,2)</f>
        <v>0</v>
      </c>
      <c r="AO125" s="29">
        <f t="shared" ref="AO125:AO160" si="82">(R125*AC125)+ROUND(R125*AC125*17%,2)</f>
        <v>0</v>
      </c>
      <c r="AP125" s="29">
        <f t="shared" ref="AP125:AP160" si="83">(S125*AC125)+ROUND(S125*AC125*17%,2)</f>
        <v>0</v>
      </c>
      <c r="AQ125" s="29">
        <f>(T125*AC125)+ROUND(T125*AC125*17%,2)</f>
        <v>0</v>
      </c>
      <c r="AR125" s="29">
        <f t="shared" ref="AR125:AR160" si="84">(U125*AC125)+ROUND(U125*AC125*17%,2)</f>
        <v>0</v>
      </c>
      <c r="AS125" s="29">
        <f t="shared" ref="AS125:AS160" si="85">(V125*AC125)+ROUND(V125*AC125*17%,2)</f>
        <v>0</v>
      </c>
      <c r="AT125" s="29">
        <f t="shared" ref="AT125:AT160" si="86">(W125*AC125)+ROUND(W125*AC125*17%,2)</f>
        <v>0</v>
      </c>
      <c r="AU125" s="29">
        <f t="shared" ref="AU125:AU160" si="87">(X125*AC125)+ROUND(X125*AC125*17%,2)</f>
        <v>0</v>
      </c>
      <c r="AV125" s="29">
        <f t="shared" ref="AV125:AV160" si="88">(Y125*AC125)+ROUND(Y125*AC125*17%,2)</f>
        <v>0</v>
      </c>
      <c r="AW125" s="29">
        <f>(Z125*AC125)+ROUND(Z125*AC125*17%,2)</f>
        <v>0</v>
      </c>
      <c r="AX125" s="29">
        <f t="shared" ref="AX125:AX160" si="89">(AA125*AC125)+ROUND(AA125*AC125*17%,2)</f>
        <v>0</v>
      </c>
      <c r="AY125" s="30">
        <f t="shared" si="73"/>
        <v>0</v>
      </c>
      <c r="AZ125" s="30"/>
      <c r="BA125" s="30"/>
      <c r="BB125" s="30"/>
      <c r="BC125" s="22"/>
      <c r="BE125" s="22"/>
    </row>
    <row r="126" spans="1:57" ht="24" x14ac:dyDescent="0.2">
      <c r="A126" s="119">
        <v>128</v>
      </c>
      <c r="B126" s="113" t="s">
        <v>106</v>
      </c>
      <c r="C126" s="51"/>
      <c r="D126" s="59">
        <v>17</v>
      </c>
      <c r="E126" s="51" t="s">
        <v>14</v>
      </c>
      <c r="F126" s="190"/>
      <c r="G126" s="57"/>
      <c r="H126" s="190"/>
      <c r="I126" s="190"/>
      <c r="J126" s="57"/>
      <c r="K126" s="190"/>
      <c r="L126" s="53"/>
      <c r="M126" s="54">
        <f t="shared" si="74"/>
        <v>0</v>
      </c>
      <c r="N126" s="57"/>
      <c r="O126" s="190"/>
      <c r="P126" s="190"/>
      <c r="Q126" s="192"/>
      <c r="R126" s="190">
        <v>37</v>
      </c>
      <c r="S126" s="190"/>
      <c r="T126" s="190"/>
      <c r="U126" s="190"/>
      <c r="V126" s="57"/>
      <c r="W126" s="57"/>
      <c r="X126" s="190"/>
      <c r="Y126" s="190"/>
      <c r="Z126" s="241">
        <v>0</v>
      </c>
      <c r="AA126" s="190"/>
      <c r="AB126" s="59">
        <f t="shared" si="75"/>
        <v>37</v>
      </c>
      <c r="AC126" s="60"/>
      <c r="AD126" s="61">
        <f t="shared" si="76"/>
        <v>0</v>
      </c>
      <c r="AE126" s="62"/>
      <c r="AF126" s="63"/>
      <c r="AG126" s="63"/>
      <c r="AH126" s="63"/>
      <c r="AI126" s="69"/>
      <c r="AJ126" s="66">
        <f t="shared" si="77"/>
        <v>0</v>
      </c>
      <c r="AK126" s="66">
        <f t="shared" si="78"/>
        <v>0</v>
      </c>
      <c r="AL126" s="66">
        <f t="shared" si="79"/>
        <v>0</v>
      </c>
      <c r="AM126" s="29">
        <f t="shared" si="80"/>
        <v>0</v>
      </c>
      <c r="AN126" s="29">
        <f t="shared" si="81"/>
        <v>0</v>
      </c>
      <c r="AO126" s="29">
        <f t="shared" si="82"/>
        <v>0</v>
      </c>
      <c r="AP126" s="29">
        <f t="shared" si="83"/>
        <v>0</v>
      </c>
      <c r="AQ126" s="29">
        <f t="shared" ref="AQ126:AQ132" si="90">(T126*AC126)+ROUND(T126*AC126*17%,2)</f>
        <v>0</v>
      </c>
      <c r="AR126" s="29">
        <f t="shared" si="84"/>
        <v>0</v>
      </c>
      <c r="AS126" s="29">
        <f t="shared" si="85"/>
        <v>0</v>
      </c>
      <c r="AT126" s="29">
        <f t="shared" si="86"/>
        <v>0</v>
      </c>
      <c r="AU126" s="29">
        <f t="shared" si="87"/>
        <v>0</v>
      </c>
      <c r="AV126" s="29">
        <f t="shared" si="88"/>
        <v>0</v>
      </c>
      <c r="AW126" s="29">
        <f t="shared" ref="AW126:AW160" si="91">(Z126*AC126)+ROUND(Z126*AC126*17%,2)</f>
        <v>0</v>
      </c>
      <c r="AX126" s="29">
        <f t="shared" si="89"/>
        <v>0</v>
      </c>
      <c r="AY126" s="30">
        <f t="shared" si="73"/>
        <v>0</v>
      </c>
      <c r="AZ126" s="30"/>
      <c r="BA126" s="30"/>
      <c r="BB126" s="30"/>
      <c r="BC126" s="22"/>
      <c r="BE126" s="22"/>
    </row>
    <row r="127" spans="1:57" x14ac:dyDescent="0.2">
      <c r="A127" s="119">
        <v>129</v>
      </c>
      <c r="B127" s="113" t="s">
        <v>169</v>
      </c>
      <c r="C127" s="51"/>
      <c r="D127" s="59">
        <v>17</v>
      </c>
      <c r="E127" s="51" t="s">
        <v>3</v>
      </c>
      <c r="F127" s="190"/>
      <c r="G127" s="57"/>
      <c r="H127" s="190"/>
      <c r="I127" s="190"/>
      <c r="J127" s="57"/>
      <c r="K127" s="190"/>
      <c r="L127" s="53"/>
      <c r="M127" s="54">
        <f t="shared" si="74"/>
        <v>0</v>
      </c>
      <c r="N127" s="57"/>
      <c r="O127" s="190"/>
      <c r="P127" s="190"/>
      <c r="Q127" s="192"/>
      <c r="R127" s="190"/>
      <c r="S127" s="190"/>
      <c r="T127" s="190"/>
      <c r="U127" s="190"/>
      <c r="V127" s="57"/>
      <c r="W127" s="57"/>
      <c r="X127" s="190"/>
      <c r="Y127" s="190"/>
      <c r="Z127" s="241">
        <v>0</v>
      </c>
      <c r="AA127" s="190"/>
      <c r="AB127" s="59">
        <f t="shared" si="75"/>
        <v>0</v>
      </c>
      <c r="AC127" s="60"/>
      <c r="AD127" s="61">
        <f t="shared" si="76"/>
        <v>0</v>
      </c>
      <c r="AE127" s="62"/>
      <c r="AF127" s="63"/>
      <c r="AG127" s="63"/>
      <c r="AH127" s="63"/>
      <c r="AI127" s="69"/>
      <c r="AJ127" s="66">
        <f t="shared" si="77"/>
        <v>0</v>
      </c>
      <c r="AK127" s="66">
        <f t="shared" si="78"/>
        <v>0</v>
      </c>
      <c r="AL127" s="66">
        <f t="shared" si="79"/>
        <v>0</v>
      </c>
      <c r="AM127" s="29">
        <f t="shared" si="80"/>
        <v>0</v>
      </c>
      <c r="AN127" s="29">
        <f t="shared" si="81"/>
        <v>0</v>
      </c>
      <c r="AO127" s="29">
        <f t="shared" si="82"/>
        <v>0</v>
      </c>
      <c r="AP127" s="29">
        <f t="shared" si="83"/>
        <v>0</v>
      </c>
      <c r="AQ127" s="29">
        <f t="shared" si="90"/>
        <v>0</v>
      </c>
      <c r="AR127" s="29">
        <f t="shared" si="84"/>
        <v>0</v>
      </c>
      <c r="AS127" s="29">
        <f t="shared" si="85"/>
        <v>0</v>
      </c>
      <c r="AT127" s="29">
        <f t="shared" si="86"/>
        <v>0</v>
      </c>
      <c r="AU127" s="29">
        <f t="shared" si="87"/>
        <v>0</v>
      </c>
      <c r="AV127" s="29">
        <f t="shared" si="88"/>
        <v>0</v>
      </c>
      <c r="AW127" s="29">
        <f t="shared" si="91"/>
        <v>0</v>
      </c>
      <c r="AX127" s="29">
        <f t="shared" si="89"/>
        <v>0</v>
      </c>
      <c r="AY127" s="30">
        <f t="shared" si="73"/>
        <v>0</v>
      </c>
      <c r="AZ127" s="30"/>
      <c r="BA127" s="30"/>
      <c r="BB127" s="30"/>
      <c r="BC127" s="22"/>
      <c r="BE127" s="22"/>
    </row>
    <row r="128" spans="1:57" ht="24" x14ac:dyDescent="0.2">
      <c r="A128" s="119">
        <v>130</v>
      </c>
      <c r="B128" s="113" t="s">
        <v>49</v>
      </c>
      <c r="C128" s="51"/>
      <c r="D128" s="59">
        <v>17</v>
      </c>
      <c r="E128" s="51" t="s">
        <v>4</v>
      </c>
      <c r="F128" s="190"/>
      <c r="G128" s="57">
        <v>2</v>
      </c>
      <c r="H128" s="190"/>
      <c r="I128" s="190"/>
      <c r="J128" s="57">
        <v>10</v>
      </c>
      <c r="K128" s="190">
        <v>8</v>
      </c>
      <c r="L128" s="53"/>
      <c r="M128" s="54">
        <f t="shared" si="74"/>
        <v>20</v>
      </c>
      <c r="N128" s="57"/>
      <c r="O128" s="190">
        <v>1</v>
      </c>
      <c r="P128" s="190"/>
      <c r="Q128" s="192">
        <v>1</v>
      </c>
      <c r="R128" s="190">
        <v>4</v>
      </c>
      <c r="S128" s="190"/>
      <c r="T128" s="190">
        <v>100</v>
      </c>
      <c r="U128" s="190"/>
      <c r="V128" s="57"/>
      <c r="W128" s="57"/>
      <c r="X128" s="190"/>
      <c r="Y128" s="190"/>
      <c r="Z128" s="241">
        <v>0</v>
      </c>
      <c r="AA128" s="190">
        <v>1</v>
      </c>
      <c r="AB128" s="59">
        <f t="shared" si="75"/>
        <v>127</v>
      </c>
      <c r="AC128" s="60"/>
      <c r="AD128" s="61">
        <f t="shared" si="76"/>
        <v>0</v>
      </c>
      <c r="AE128" s="62"/>
      <c r="AF128" s="63"/>
      <c r="AG128" s="63"/>
      <c r="AH128" s="63"/>
      <c r="AI128" s="69"/>
      <c r="AJ128" s="66">
        <f t="shared" si="77"/>
        <v>0</v>
      </c>
      <c r="AK128" s="66">
        <f t="shared" si="78"/>
        <v>0</v>
      </c>
      <c r="AL128" s="66">
        <f t="shared" si="79"/>
        <v>0</v>
      </c>
      <c r="AM128" s="29">
        <f t="shared" si="80"/>
        <v>0</v>
      </c>
      <c r="AN128" s="29">
        <f t="shared" si="81"/>
        <v>0</v>
      </c>
      <c r="AO128" s="29">
        <f t="shared" si="82"/>
        <v>0</v>
      </c>
      <c r="AP128" s="29">
        <f t="shared" si="83"/>
        <v>0</v>
      </c>
      <c r="AQ128" s="29">
        <f t="shared" si="90"/>
        <v>0</v>
      </c>
      <c r="AR128" s="29">
        <f t="shared" si="84"/>
        <v>0</v>
      </c>
      <c r="AS128" s="29">
        <f t="shared" si="85"/>
        <v>0</v>
      </c>
      <c r="AT128" s="29">
        <f t="shared" si="86"/>
        <v>0</v>
      </c>
      <c r="AU128" s="29">
        <f t="shared" si="87"/>
        <v>0</v>
      </c>
      <c r="AV128" s="29">
        <f t="shared" si="88"/>
        <v>0</v>
      </c>
      <c r="AW128" s="29">
        <f t="shared" si="91"/>
        <v>0</v>
      </c>
      <c r="AX128" s="29">
        <f t="shared" si="89"/>
        <v>0</v>
      </c>
      <c r="AY128" s="30">
        <f t="shared" si="73"/>
        <v>0</v>
      </c>
      <c r="AZ128" s="30"/>
      <c r="BA128" s="30"/>
      <c r="BB128" s="30"/>
      <c r="BC128" s="22"/>
      <c r="BE128" s="22"/>
    </row>
    <row r="129" spans="1:57" x14ac:dyDescent="0.2">
      <c r="A129" s="119">
        <v>131</v>
      </c>
      <c r="B129" s="113" t="s">
        <v>52</v>
      </c>
      <c r="C129" s="51"/>
      <c r="D129" s="59">
        <v>17</v>
      </c>
      <c r="E129" s="51" t="s">
        <v>4</v>
      </c>
      <c r="F129" s="190"/>
      <c r="G129" s="57"/>
      <c r="H129" s="190"/>
      <c r="I129" s="190"/>
      <c r="J129" s="57"/>
      <c r="K129" s="190"/>
      <c r="L129" s="53"/>
      <c r="M129" s="54">
        <f t="shared" si="74"/>
        <v>0</v>
      </c>
      <c r="N129" s="57"/>
      <c r="O129" s="190"/>
      <c r="P129" s="190"/>
      <c r="Q129" s="192">
        <v>1</v>
      </c>
      <c r="R129" s="190">
        <v>4</v>
      </c>
      <c r="S129" s="190"/>
      <c r="T129" s="190"/>
      <c r="U129" s="190"/>
      <c r="V129" s="57"/>
      <c r="W129" s="57"/>
      <c r="X129" s="190"/>
      <c r="Y129" s="190"/>
      <c r="Z129" s="241">
        <v>0</v>
      </c>
      <c r="AA129" s="190"/>
      <c r="AB129" s="59">
        <f t="shared" si="75"/>
        <v>5</v>
      </c>
      <c r="AC129" s="60"/>
      <c r="AD129" s="61">
        <f t="shared" si="76"/>
        <v>0</v>
      </c>
      <c r="AE129" s="62"/>
      <c r="AF129" s="63"/>
      <c r="AG129" s="63"/>
      <c r="AH129" s="63"/>
      <c r="AI129" s="69"/>
      <c r="AJ129" s="66">
        <f t="shared" si="77"/>
        <v>0</v>
      </c>
      <c r="AK129" s="66">
        <f t="shared" si="78"/>
        <v>0</v>
      </c>
      <c r="AL129" s="66">
        <f t="shared" si="79"/>
        <v>0</v>
      </c>
      <c r="AM129" s="29">
        <f t="shared" si="80"/>
        <v>0</v>
      </c>
      <c r="AN129" s="29">
        <f t="shared" si="81"/>
        <v>0</v>
      </c>
      <c r="AO129" s="29">
        <f t="shared" si="82"/>
        <v>0</v>
      </c>
      <c r="AP129" s="29">
        <f t="shared" si="83"/>
        <v>0</v>
      </c>
      <c r="AQ129" s="29">
        <f t="shared" si="90"/>
        <v>0</v>
      </c>
      <c r="AR129" s="29">
        <f t="shared" si="84"/>
        <v>0</v>
      </c>
      <c r="AS129" s="29">
        <f t="shared" si="85"/>
        <v>0</v>
      </c>
      <c r="AT129" s="29">
        <f t="shared" si="86"/>
        <v>0</v>
      </c>
      <c r="AU129" s="29">
        <f t="shared" si="87"/>
        <v>0</v>
      </c>
      <c r="AV129" s="29">
        <f t="shared" si="88"/>
        <v>0</v>
      </c>
      <c r="AW129" s="29">
        <f t="shared" si="91"/>
        <v>0</v>
      </c>
      <c r="AX129" s="29">
        <f t="shared" si="89"/>
        <v>0</v>
      </c>
      <c r="AY129" s="30">
        <f t="shared" si="73"/>
        <v>0</v>
      </c>
      <c r="AZ129" s="30"/>
      <c r="BA129" s="30"/>
      <c r="BB129" s="30"/>
      <c r="BC129" s="22"/>
      <c r="BE129" s="22"/>
    </row>
    <row r="130" spans="1:57" ht="24" x14ac:dyDescent="0.2">
      <c r="A130" s="119">
        <v>132</v>
      </c>
      <c r="B130" s="113" t="s">
        <v>368</v>
      </c>
      <c r="C130" s="51"/>
      <c r="D130" s="59">
        <v>17</v>
      </c>
      <c r="E130" s="51" t="s">
        <v>3</v>
      </c>
      <c r="F130" s="190"/>
      <c r="G130" s="57"/>
      <c r="H130" s="190"/>
      <c r="I130" s="190"/>
      <c r="J130" s="57"/>
      <c r="K130" s="190"/>
      <c r="L130" s="53"/>
      <c r="M130" s="54">
        <f t="shared" si="74"/>
        <v>0</v>
      </c>
      <c r="N130" s="57"/>
      <c r="O130" s="190"/>
      <c r="P130" s="190"/>
      <c r="Q130" s="192"/>
      <c r="R130" s="190"/>
      <c r="S130" s="190"/>
      <c r="T130" s="190">
        <v>50</v>
      </c>
      <c r="U130" s="190"/>
      <c r="V130" s="57"/>
      <c r="W130" s="57">
        <v>9</v>
      </c>
      <c r="X130" s="190">
        <v>20</v>
      </c>
      <c r="Y130" s="190"/>
      <c r="Z130" s="241">
        <v>0</v>
      </c>
      <c r="AA130" s="190"/>
      <c r="AB130" s="59">
        <f t="shared" si="75"/>
        <v>79</v>
      </c>
      <c r="AC130" s="60"/>
      <c r="AD130" s="61">
        <f t="shared" si="76"/>
        <v>0</v>
      </c>
      <c r="AE130" s="62"/>
      <c r="AF130" s="63"/>
      <c r="AG130" s="63"/>
      <c r="AH130" s="63"/>
      <c r="AI130" s="69"/>
      <c r="AJ130" s="66">
        <f t="shared" si="77"/>
        <v>0</v>
      </c>
      <c r="AK130" s="66">
        <f t="shared" si="78"/>
        <v>0</v>
      </c>
      <c r="AL130" s="66">
        <f t="shared" si="79"/>
        <v>0</v>
      </c>
      <c r="AM130" s="29">
        <f t="shared" si="80"/>
        <v>0</v>
      </c>
      <c r="AN130" s="29">
        <f t="shared" si="81"/>
        <v>0</v>
      </c>
      <c r="AO130" s="29">
        <f t="shared" si="82"/>
        <v>0</v>
      </c>
      <c r="AP130" s="29">
        <f t="shared" si="83"/>
        <v>0</v>
      </c>
      <c r="AQ130" s="29">
        <f t="shared" si="90"/>
        <v>0</v>
      </c>
      <c r="AR130" s="29">
        <f t="shared" si="84"/>
        <v>0</v>
      </c>
      <c r="AS130" s="29">
        <f t="shared" si="85"/>
        <v>0</v>
      </c>
      <c r="AT130" s="29">
        <f t="shared" si="86"/>
        <v>0</v>
      </c>
      <c r="AU130" s="29">
        <f t="shared" si="87"/>
        <v>0</v>
      </c>
      <c r="AV130" s="29">
        <f t="shared" si="88"/>
        <v>0</v>
      </c>
      <c r="AW130" s="29">
        <f t="shared" si="91"/>
        <v>0</v>
      </c>
      <c r="AX130" s="29">
        <f t="shared" si="89"/>
        <v>0</v>
      </c>
      <c r="AY130" s="30">
        <f t="shared" si="73"/>
        <v>0</v>
      </c>
      <c r="AZ130" s="30"/>
      <c r="BA130" s="30"/>
      <c r="BB130" s="30"/>
      <c r="BC130" s="22"/>
      <c r="BE130" s="22"/>
    </row>
    <row r="131" spans="1:57" x14ac:dyDescent="0.2">
      <c r="A131" s="119">
        <v>133</v>
      </c>
      <c r="B131" s="113" t="s">
        <v>102</v>
      </c>
      <c r="C131" s="51"/>
      <c r="D131" s="59">
        <v>17</v>
      </c>
      <c r="E131" s="51" t="s">
        <v>10</v>
      </c>
      <c r="F131" s="190"/>
      <c r="G131" s="57">
        <v>1</v>
      </c>
      <c r="H131" s="190"/>
      <c r="I131" s="190"/>
      <c r="J131" s="57"/>
      <c r="K131" s="190"/>
      <c r="L131" s="53"/>
      <c r="M131" s="54">
        <f t="shared" si="74"/>
        <v>1</v>
      </c>
      <c r="N131" s="57"/>
      <c r="O131" s="190"/>
      <c r="P131" s="190"/>
      <c r="Q131" s="192"/>
      <c r="R131" s="190">
        <v>2</v>
      </c>
      <c r="S131" s="190"/>
      <c r="T131" s="190"/>
      <c r="U131" s="190"/>
      <c r="V131" s="57"/>
      <c r="W131" s="57">
        <v>5</v>
      </c>
      <c r="X131" s="190">
        <v>7</v>
      </c>
      <c r="Y131" s="190"/>
      <c r="Z131" s="241">
        <v>0</v>
      </c>
      <c r="AA131" s="190"/>
      <c r="AB131" s="59">
        <f t="shared" si="75"/>
        <v>15</v>
      </c>
      <c r="AC131" s="60"/>
      <c r="AD131" s="61">
        <f t="shared" si="76"/>
        <v>0</v>
      </c>
      <c r="AE131" s="62"/>
      <c r="AF131" s="63"/>
      <c r="AG131" s="63"/>
      <c r="AH131" s="63"/>
      <c r="AI131" s="69"/>
      <c r="AJ131" s="66">
        <f t="shared" si="77"/>
        <v>0</v>
      </c>
      <c r="AK131" s="66">
        <f t="shared" si="78"/>
        <v>0</v>
      </c>
      <c r="AL131" s="66">
        <f t="shared" si="79"/>
        <v>0</v>
      </c>
      <c r="AM131" s="29">
        <f t="shared" si="80"/>
        <v>0</v>
      </c>
      <c r="AN131" s="29">
        <f t="shared" si="81"/>
        <v>0</v>
      </c>
      <c r="AO131" s="29">
        <f t="shared" si="82"/>
        <v>0</v>
      </c>
      <c r="AP131" s="29">
        <f t="shared" si="83"/>
        <v>0</v>
      </c>
      <c r="AQ131" s="29">
        <f t="shared" si="90"/>
        <v>0</v>
      </c>
      <c r="AR131" s="29">
        <f t="shared" si="84"/>
        <v>0</v>
      </c>
      <c r="AS131" s="29">
        <f t="shared" si="85"/>
        <v>0</v>
      </c>
      <c r="AT131" s="29">
        <f t="shared" si="86"/>
        <v>0</v>
      </c>
      <c r="AU131" s="29">
        <f t="shared" si="87"/>
        <v>0</v>
      </c>
      <c r="AV131" s="29">
        <f t="shared" si="88"/>
        <v>0</v>
      </c>
      <c r="AW131" s="29">
        <f t="shared" si="91"/>
        <v>0</v>
      </c>
      <c r="AX131" s="29">
        <f t="shared" si="89"/>
        <v>0</v>
      </c>
      <c r="AY131" s="30">
        <f t="shared" ref="AY131:AY160" si="92">SUM(AJ131:AX131)</f>
        <v>0</v>
      </c>
      <c r="AZ131" s="30"/>
      <c r="BA131" s="30"/>
      <c r="BB131" s="30"/>
      <c r="BC131" s="22"/>
      <c r="BE131" s="22"/>
    </row>
    <row r="132" spans="1:57" x14ac:dyDescent="0.2">
      <c r="A132" s="119">
        <v>134</v>
      </c>
      <c r="B132" s="113" t="s">
        <v>22</v>
      </c>
      <c r="C132" s="51"/>
      <c r="D132" s="59">
        <v>17</v>
      </c>
      <c r="E132" s="51" t="s">
        <v>3</v>
      </c>
      <c r="F132" s="190">
        <v>3</v>
      </c>
      <c r="G132" s="57"/>
      <c r="H132" s="190"/>
      <c r="I132" s="190"/>
      <c r="J132" s="57"/>
      <c r="K132" s="190">
        <v>8</v>
      </c>
      <c r="L132" s="53"/>
      <c r="M132" s="54">
        <f t="shared" si="74"/>
        <v>11</v>
      </c>
      <c r="N132" s="57"/>
      <c r="O132" s="190"/>
      <c r="P132" s="190"/>
      <c r="Q132" s="192"/>
      <c r="R132" s="190">
        <v>5</v>
      </c>
      <c r="S132" s="190"/>
      <c r="T132" s="190">
        <v>10</v>
      </c>
      <c r="U132" s="190"/>
      <c r="V132" s="57"/>
      <c r="W132" s="57">
        <v>5</v>
      </c>
      <c r="X132" s="190">
        <v>7</v>
      </c>
      <c r="Y132" s="190"/>
      <c r="Z132" s="241">
        <v>0</v>
      </c>
      <c r="AA132" s="190"/>
      <c r="AB132" s="59">
        <f t="shared" si="75"/>
        <v>38</v>
      </c>
      <c r="AC132" s="60"/>
      <c r="AD132" s="61">
        <f t="shared" si="76"/>
        <v>0</v>
      </c>
      <c r="AE132" s="62"/>
      <c r="AF132" s="63"/>
      <c r="AG132" s="63"/>
      <c r="AH132" s="63"/>
      <c r="AI132" s="69"/>
      <c r="AJ132" s="66">
        <f t="shared" si="77"/>
        <v>0</v>
      </c>
      <c r="AK132" s="66">
        <f t="shared" si="78"/>
        <v>0</v>
      </c>
      <c r="AL132" s="66">
        <f t="shared" si="79"/>
        <v>0</v>
      </c>
      <c r="AM132" s="29">
        <f t="shared" si="80"/>
        <v>0</v>
      </c>
      <c r="AN132" s="29">
        <f t="shared" si="81"/>
        <v>0</v>
      </c>
      <c r="AO132" s="29">
        <f t="shared" si="82"/>
        <v>0</v>
      </c>
      <c r="AP132" s="29">
        <f t="shared" si="83"/>
        <v>0</v>
      </c>
      <c r="AQ132" s="29">
        <f t="shared" si="90"/>
        <v>0</v>
      </c>
      <c r="AR132" s="29">
        <f t="shared" si="84"/>
        <v>0</v>
      </c>
      <c r="AS132" s="29">
        <f t="shared" si="85"/>
        <v>0</v>
      </c>
      <c r="AT132" s="29">
        <f t="shared" si="86"/>
        <v>0</v>
      </c>
      <c r="AU132" s="29">
        <f t="shared" si="87"/>
        <v>0</v>
      </c>
      <c r="AV132" s="29">
        <f t="shared" si="88"/>
        <v>0</v>
      </c>
      <c r="AW132" s="29">
        <f t="shared" si="91"/>
        <v>0</v>
      </c>
      <c r="AX132" s="29">
        <f t="shared" si="89"/>
        <v>0</v>
      </c>
      <c r="AY132" s="30">
        <f t="shared" si="92"/>
        <v>0</v>
      </c>
      <c r="AZ132" s="30"/>
      <c r="BA132" s="30"/>
      <c r="BB132" s="30"/>
      <c r="BC132" s="22"/>
      <c r="BE132" s="22"/>
    </row>
    <row r="133" spans="1:57" x14ac:dyDescent="0.2">
      <c r="A133" s="119">
        <v>136</v>
      </c>
      <c r="B133" s="113" t="s">
        <v>207</v>
      </c>
      <c r="C133" s="51"/>
      <c r="D133" s="59">
        <v>17</v>
      </c>
      <c r="E133" s="51" t="s">
        <v>3</v>
      </c>
      <c r="F133" s="190"/>
      <c r="G133" s="57"/>
      <c r="H133" s="190"/>
      <c r="I133" s="190"/>
      <c r="J133" s="57"/>
      <c r="K133" s="190"/>
      <c r="L133" s="53"/>
      <c r="M133" s="54">
        <f t="shared" si="74"/>
        <v>0</v>
      </c>
      <c r="N133" s="57"/>
      <c r="O133" s="190"/>
      <c r="P133" s="190"/>
      <c r="Q133" s="192"/>
      <c r="R133" s="190">
        <v>1</v>
      </c>
      <c r="S133" s="190"/>
      <c r="T133" s="190"/>
      <c r="U133" s="190"/>
      <c r="V133" s="57"/>
      <c r="W133" s="57"/>
      <c r="X133" s="190"/>
      <c r="Y133" s="190"/>
      <c r="Z133" s="241">
        <v>0</v>
      </c>
      <c r="AA133" s="190"/>
      <c r="AB133" s="59">
        <f t="shared" si="75"/>
        <v>1</v>
      </c>
      <c r="AC133" s="60"/>
      <c r="AD133" s="61">
        <f t="shared" si="76"/>
        <v>0</v>
      </c>
      <c r="AE133" s="62"/>
      <c r="AF133" s="63"/>
      <c r="AG133" s="63"/>
      <c r="AH133" s="63"/>
      <c r="AI133" s="85"/>
      <c r="AJ133" s="66">
        <f t="shared" si="77"/>
        <v>0</v>
      </c>
      <c r="AK133" s="66">
        <f t="shared" si="78"/>
        <v>0</v>
      </c>
      <c r="AL133" s="66">
        <f t="shared" si="79"/>
        <v>0</v>
      </c>
      <c r="AM133" s="29">
        <f t="shared" si="80"/>
        <v>0</v>
      </c>
      <c r="AN133" s="29">
        <f t="shared" si="81"/>
        <v>0</v>
      </c>
      <c r="AO133" s="29">
        <f t="shared" si="82"/>
        <v>0</v>
      </c>
      <c r="AP133" s="29">
        <f t="shared" si="83"/>
        <v>0</v>
      </c>
      <c r="AQ133" s="29">
        <f t="shared" ref="AQ133:AQ139" si="93">(T133*AC133)+ROUND(T133*AC133*17%,2)</f>
        <v>0</v>
      </c>
      <c r="AR133" s="29">
        <f t="shared" si="84"/>
        <v>0</v>
      </c>
      <c r="AS133" s="29">
        <f t="shared" si="85"/>
        <v>0</v>
      </c>
      <c r="AT133" s="29">
        <f t="shared" si="86"/>
        <v>0</v>
      </c>
      <c r="AU133" s="29">
        <f t="shared" si="87"/>
        <v>0</v>
      </c>
      <c r="AV133" s="29">
        <f t="shared" si="88"/>
        <v>0</v>
      </c>
      <c r="AW133" s="29">
        <f t="shared" si="91"/>
        <v>0</v>
      </c>
      <c r="AX133" s="29">
        <f t="shared" si="89"/>
        <v>0</v>
      </c>
      <c r="AY133" s="30">
        <f t="shared" si="92"/>
        <v>0</v>
      </c>
      <c r="AZ133" s="30"/>
      <c r="BA133" s="30"/>
      <c r="BB133" s="30"/>
      <c r="BC133" s="22"/>
      <c r="BE133" s="22"/>
    </row>
    <row r="134" spans="1:57" ht="36" x14ac:dyDescent="0.2">
      <c r="A134" s="119">
        <v>137</v>
      </c>
      <c r="B134" s="113" t="s">
        <v>369</v>
      </c>
      <c r="C134" s="51"/>
      <c r="D134" s="59">
        <v>17</v>
      </c>
      <c r="E134" s="51" t="s">
        <v>3</v>
      </c>
      <c r="F134" s="190"/>
      <c r="G134" s="57"/>
      <c r="H134" s="190"/>
      <c r="I134" s="190"/>
      <c r="J134" s="57"/>
      <c r="K134" s="190"/>
      <c r="L134" s="53"/>
      <c r="M134" s="54">
        <f t="shared" si="74"/>
        <v>0</v>
      </c>
      <c r="N134" s="57"/>
      <c r="O134" s="190"/>
      <c r="P134" s="190"/>
      <c r="Q134" s="192"/>
      <c r="R134" s="190"/>
      <c r="S134" s="190">
        <v>3</v>
      </c>
      <c r="T134" s="190">
        <v>20</v>
      </c>
      <c r="U134" s="190"/>
      <c r="V134" s="57"/>
      <c r="W134" s="57">
        <v>5</v>
      </c>
      <c r="X134" s="190">
        <v>7</v>
      </c>
      <c r="Y134" s="190"/>
      <c r="Z134" s="241">
        <v>0</v>
      </c>
      <c r="AA134" s="190"/>
      <c r="AB134" s="59">
        <f t="shared" si="75"/>
        <v>35</v>
      </c>
      <c r="AC134" s="60"/>
      <c r="AD134" s="61">
        <f t="shared" si="76"/>
        <v>0</v>
      </c>
      <c r="AE134" s="62"/>
      <c r="AF134" s="63"/>
      <c r="AG134" s="63"/>
      <c r="AH134" s="63"/>
      <c r="AI134" s="69"/>
      <c r="AJ134" s="66">
        <f t="shared" si="77"/>
        <v>0</v>
      </c>
      <c r="AK134" s="66">
        <f t="shared" si="78"/>
        <v>0</v>
      </c>
      <c r="AL134" s="66">
        <f t="shared" si="79"/>
        <v>0</v>
      </c>
      <c r="AM134" s="29">
        <f t="shared" si="80"/>
        <v>0</v>
      </c>
      <c r="AN134" s="29">
        <f t="shared" si="81"/>
        <v>0</v>
      </c>
      <c r="AO134" s="29">
        <f t="shared" si="82"/>
        <v>0</v>
      </c>
      <c r="AP134" s="29">
        <f t="shared" si="83"/>
        <v>0</v>
      </c>
      <c r="AQ134" s="29">
        <f t="shared" si="93"/>
        <v>0</v>
      </c>
      <c r="AR134" s="29">
        <f t="shared" si="84"/>
        <v>0</v>
      </c>
      <c r="AS134" s="29">
        <f t="shared" si="85"/>
        <v>0</v>
      </c>
      <c r="AT134" s="29">
        <f t="shared" si="86"/>
        <v>0</v>
      </c>
      <c r="AU134" s="29">
        <f t="shared" si="87"/>
        <v>0</v>
      </c>
      <c r="AV134" s="29">
        <f t="shared" si="88"/>
        <v>0</v>
      </c>
      <c r="AW134" s="29">
        <f t="shared" si="91"/>
        <v>0</v>
      </c>
      <c r="AX134" s="29">
        <f t="shared" si="89"/>
        <v>0</v>
      </c>
      <c r="AY134" s="30">
        <f t="shared" si="92"/>
        <v>0</v>
      </c>
      <c r="AZ134" s="30"/>
      <c r="BA134" s="30"/>
      <c r="BB134" s="30"/>
      <c r="BC134" s="22"/>
      <c r="BE134" s="22"/>
    </row>
    <row r="135" spans="1:57" x14ac:dyDescent="0.2">
      <c r="A135" s="119">
        <v>138</v>
      </c>
      <c r="B135" s="113" t="s">
        <v>21</v>
      </c>
      <c r="C135" s="51"/>
      <c r="D135" s="59">
        <v>17</v>
      </c>
      <c r="E135" s="51" t="s">
        <v>8</v>
      </c>
      <c r="F135" s="190"/>
      <c r="G135" s="57"/>
      <c r="H135" s="190"/>
      <c r="I135" s="190"/>
      <c r="J135" s="57"/>
      <c r="K135" s="190"/>
      <c r="L135" s="53"/>
      <c r="M135" s="54">
        <f t="shared" si="74"/>
        <v>0</v>
      </c>
      <c r="N135" s="57"/>
      <c r="O135" s="190"/>
      <c r="P135" s="190"/>
      <c r="Q135" s="192"/>
      <c r="R135" s="190"/>
      <c r="S135" s="190"/>
      <c r="T135" s="190"/>
      <c r="U135" s="190"/>
      <c r="V135" s="57"/>
      <c r="W135" s="57"/>
      <c r="X135" s="190"/>
      <c r="Y135" s="190"/>
      <c r="Z135" s="241">
        <v>0</v>
      </c>
      <c r="AA135" s="190"/>
      <c r="AB135" s="59">
        <f t="shared" si="75"/>
        <v>0</v>
      </c>
      <c r="AC135" s="60"/>
      <c r="AD135" s="61">
        <f t="shared" si="76"/>
        <v>0</v>
      </c>
      <c r="AE135" s="62"/>
      <c r="AF135" s="63"/>
      <c r="AG135" s="63"/>
      <c r="AH135" s="63"/>
      <c r="AI135" s="69"/>
      <c r="AJ135" s="66">
        <f t="shared" si="77"/>
        <v>0</v>
      </c>
      <c r="AK135" s="66">
        <f t="shared" si="78"/>
        <v>0</v>
      </c>
      <c r="AL135" s="66">
        <f t="shared" si="79"/>
        <v>0</v>
      </c>
      <c r="AM135" s="29">
        <f t="shared" si="80"/>
        <v>0</v>
      </c>
      <c r="AN135" s="29">
        <f t="shared" si="81"/>
        <v>0</v>
      </c>
      <c r="AO135" s="29">
        <f t="shared" si="82"/>
        <v>0</v>
      </c>
      <c r="AP135" s="29">
        <f t="shared" si="83"/>
        <v>0</v>
      </c>
      <c r="AQ135" s="29">
        <f t="shared" si="93"/>
        <v>0</v>
      </c>
      <c r="AR135" s="29">
        <f t="shared" si="84"/>
        <v>0</v>
      </c>
      <c r="AS135" s="29">
        <f t="shared" si="85"/>
        <v>0</v>
      </c>
      <c r="AT135" s="29">
        <f t="shared" si="86"/>
        <v>0</v>
      </c>
      <c r="AU135" s="29">
        <f t="shared" si="87"/>
        <v>0</v>
      </c>
      <c r="AV135" s="29">
        <f t="shared" si="88"/>
        <v>0</v>
      </c>
      <c r="AW135" s="29">
        <f t="shared" si="91"/>
        <v>0</v>
      </c>
      <c r="AX135" s="29">
        <f t="shared" si="89"/>
        <v>0</v>
      </c>
      <c r="AY135" s="30">
        <f t="shared" si="92"/>
        <v>0</v>
      </c>
      <c r="AZ135" s="30"/>
      <c r="BA135" s="30"/>
      <c r="BB135" s="30"/>
      <c r="BC135" s="22"/>
      <c r="BE135" s="22"/>
    </row>
    <row r="136" spans="1:57" x14ac:dyDescent="0.2">
      <c r="A136" s="119">
        <v>139</v>
      </c>
      <c r="B136" s="113" t="s">
        <v>26</v>
      </c>
      <c r="C136" s="51"/>
      <c r="D136" s="59">
        <v>17</v>
      </c>
      <c r="E136" s="51" t="s">
        <v>4</v>
      </c>
      <c r="F136" s="190">
        <v>2</v>
      </c>
      <c r="G136" s="57">
        <v>1</v>
      </c>
      <c r="H136" s="190">
        <v>4</v>
      </c>
      <c r="I136" s="190"/>
      <c r="J136" s="57">
        <v>1</v>
      </c>
      <c r="K136" s="190"/>
      <c r="L136" s="53"/>
      <c r="M136" s="54">
        <f t="shared" si="74"/>
        <v>8</v>
      </c>
      <c r="N136" s="57"/>
      <c r="O136" s="190">
        <v>4</v>
      </c>
      <c r="P136" s="190"/>
      <c r="Q136" s="192">
        <v>2</v>
      </c>
      <c r="R136" s="190">
        <v>4</v>
      </c>
      <c r="S136" s="190"/>
      <c r="T136" s="190"/>
      <c r="U136" s="190"/>
      <c r="V136" s="57">
        <v>1</v>
      </c>
      <c r="W136" s="57">
        <v>8</v>
      </c>
      <c r="X136" s="190">
        <v>10</v>
      </c>
      <c r="Y136" s="190">
        <v>4</v>
      </c>
      <c r="Z136" s="241">
        <v>0</v>
      </c>
      <c r="AA136" s="190">
        <v>2</v>
      </c>
      <c r="AB136" s="59">
        <f t="shared" si="75"/>
        <v>43</v>
      </c>
      <c r="AC136" s="60"/>
      <c r="AD136" s="61">
        <f t="shared" si="76"/>
        <v>0</v>
      </c>
      <c r="AE136" s="62"/>
      <c r="AF136" s="63"/>
      <c r="AG136" s="63"/>
      <c r="AH136" s="63"/>
      <c r="AI136" s="69"/>
      <c r="AJ136" s="66">
        <f t="shared" si="77"/>
        <v>0</v>
      </c>
      <c r="AK136" s="66">
        <f t="shared" si="78"/>
        <v>0</v>
      </c>
      <c r="AL136" s="66">
        <f t="shared" si="79"/>
        <v>0</v>
      </c>
      <c r="AM136" s="29">
        <f t="shared" si="80"/>
        <v>0</v>
      </c>
      <c r="AN136" s="29">
        <f t="shared" si="81"/>
        <v>0</v>
      </c>
      <c r="AO136" s="29">
        <f t="shared" si="82"/>
        <v>0</v>
      </c>
      <c r="AP136" s="29">
        <f t="shared" si="83"/>
        <v>0</v>
      </c>
      <c r="AQ136" s="29">
        <f t="shared" si="93"/>
        <v>0</v>
      </c>
      <c r="AR136" s="29">
        <f t="shared" si="84"/>
        <v>0</v>
      </c>
      <c r="AS136" s="29">
        <f t="shared" si="85"/>
        <v>0</v>
      </c>
      <c r="AT136" s="29">
        <f t="shared" si="86"/>
        <v>0</v>
      </c>
      <c r="AU136" s="29">
        <f t="shared" si="87"/>
        <v>0</v>
      </c>
      <c r="AV136" s="29">
        <f t="shared" si="88"/>
        <v>0</v>
      </c>
      <c r="AW136" s="29">
        <f t="shared" si="91"/>
        <v>0</v>
      </c>
      <c r="AX136" s="29">
        <f t="shared" si="89"/>
        <v>0</v>
      </c>
      <c r="AY136" s="30">
        <f t="shared" si="92"/>
        <v>0</v>
      </c>
      <c r="AZ136" s="30"/>
      <c r="BA136" s="30"/>
      <c r="BB136" s="30"/>
      <c r="BC136" s="22"/>
      <c r="BE136" s="22"/>
    </row>
    <row r="137" spans="1:57" ht="24" x14ac:dyDescent="0.2">
      <c r="A137" s="119">
        <v>140</v>
      </c>
      <c r="B137" s="113" t="s">
        <v>172</v>
      </c>
      <c r="C137" s="51"/>
      <c r="D137" s="59">
        <v>17</v>
      </c>
      <c r="E137" s="51" t="s">
        <v>3</v>
      </c>
      <c r="F137" s="190"/>
      <c r="G137" s="57"/>
      <c r="H137" s="190"/>
      <c r="I137" s="190"/>
      <c r="J137" s="57"/>
      <c r="K137" s="190"/>
      <c r="L137" s="53"/>
      <c r="M137" s="54">
        <f t="shared" si="74"/>
        <v>0</v>
      </c>
      <c r="N137" s="57"/>
      <c r="O137" s="190">
        <v>1</v>
      </c>
      <c r="P137" s="190"/>
      <c r="Q137" s="192"/>
      <c r="R137" s="190">
        <v>1</v>
      </c>
      <c r="S137" s="190"/>
      <c r="T137" s="190"/>
      <c r="U137" s="190"/>
      <c r="V137" s="57">
        <v>6</v>
      </c>
      <c r="W137" s="57"/>
      <c r="X137" s="190">
        <v>5</v>
      </c>
      <c r="Y137" s="190"/>
      <c r="Z137" s="241">
        <v>0</v>
      </c>
      <c r="AA137" s="190"/>
      <c r="AB137" s="59">
        <f t="shared" si="75"/>
        <v>13</v>
      </c>
      <c r="AC137" s="60"/>
      <c r="AD137" s="61">
        <f t="shared" si="76"/>
        <v>0</v>
      </c>
      <c r="AE137" s="62"/>
      <c r="AF137" s="63"/>
      <c r="AG137" s="63"/>
      <c r="AH137" s="63"/>
      <c r="AI137" s="69"/>
      <c r="AJ137" s="66">
        <f t="shared" si="77"/>
        <v>0</v>
      </c>
      <c r="AK137" s="66">
        <f t="shared" si="78"/>
        <v>0</v>
      </c>
      <c r="AL137" s="66">
        <f t="shared" si="79"/>
        <v>0</v>
      </c>
      <c r="AM137" s="29">
        <f t="shared" si="80"/>
        <v>0</v>
      </c>
      <c r="AN137" s="29">
        <f t="shared" si="81"/>
        <v>0</v>
      </c>
      <c r="AO137" s="29">
        <f t="shared" si="82"/>
        <v>0</v>
      </c>
      <c r="AP137" s="29">
        <f t="shared" si="83"/>
        <v>0</v>
      </c>
      <c r="AQ137" s="29">
        <f t="shared" si="93"/>
        <v>0</v>
      </c>
      <c r="AR137" s="29">
        <f t="shared" si="84"/>
        <v>0</v>
      </c>
      <c r="AS137" s="29">
        <f t="shared" si="85"/>
        <v>0</v>
      </c>
      <c r="AT137" s="29">
        <f t="shared" si="86"/>
        <v>0</v>
      </c>
      <c r="AU137" s="29">
        <f t="shared" si="87"/>
        <v>0</v>
      </c>
      <c r="AV137" s="29">
        <f t="shared" si="88"/>
        <v>0</v>
      </c>
      <c r="AW137" s="29">
        <f t="shared" si="91"/>
        <v>0</v>
      </c>
      <c r="AX137" s="29">
        <f t="shared" si="89"/>
        <v>0</v>
      </c>
      <c r="AY137" s="30">
        <f t="shared" si="92"/>
        <v>0</v>
      </c>
      <c r="AZ137" s="30"/>
      <c r="BA137" s="30"/>
      <c r="BB137" s="30"/>
      <c r="BC137" s="22"/>
      <c r="BE137" s="22"/>
    </row>
    <row r="138" spans="1:57" x14ac:dyDescent="0.2">
      <c r="A138" s="119">
        <v>141</v>
      </c>
      <c r="B138" s="113" t="s">
        <v>365</v>
      </c>
      <c r="C138" s="51"/>
      <c r="D138" s="59">
        <v>17</v>
      </c>
      <c r="E138" s="51" t="s">
        <v>3</v>
      </c>
      <c r="F138" s="190"/>
      <c r="G138" s="57"/>
      <c r="H138" s="190"/>
      <c r="I138" s="190"/>
      <c r="J138" s="57"/>
      <c r="K138" s="190"/>
      <c r="L138" s="53"/>
      <c r="M138" s="54">
        <f t="shared" si="74"/>
        <v>0</v>
      </c>
      <c r="N138" s="57"/>
      <c r="O138" s="190"/>
      <c r="P138" s="190"/>
      <c r="Q138" s="192"/>
      <c r="R138" s="190"/>
      <c r="S138" s="190"/>
      <c r="T138" s="190"/>
      <c r="U138" s="190"/>
      <c r="V138" s="57"/>
      <c r="W138" s="57"/>
      <c r="X138" s="190"/>
      <c r="Y138" s="190">
        <v>6</v>
      </c>
      <c r="Z138" s="241">
        <v>0</v>
      </c>
      <c r="AA138" s="190"/>
      <c r="AB138" s="59">
        <f t="shared" si="75"/>
        <v>6</v>
      </c>
      <c r="AC138" s="60"/>
      <c r="AD138" s="61">
        <f t="shared" si="76"/>
        <v>0</v>
      </c>
      <c r="AE138" s="62"/>
      <c r="AF138" s="63"/>
      <c r="AG138" s="63"/>
      <c r="AH138" s="63"/>
      <c r="AI138" s="69"/>
      <c r="AJ138" s="66">
        <f t="shared" si="77"/>
        <v>0</v>
      </c>
      <c r="AK138" s="66">
        <f t="shared" si="78"/>
        <v>0</v>
      </c>
      <c r="AL138" s="66">
        <f t="shared" si="79"/>
        <v>0</v>
      </c>
      <c r="AM138" s="29">
        <f t="shared" si="80"/>
        <v>0</v>
      </c>
      <c r="AN138" s="29">
        <f t="shared" si="81"/>
        <v>0</v>
      </c>
      <c r="AO138" s="29">
        <f t="shared" si="82"/>
        <v>0</v>
      </c>
      <c r="AP138" s="29">
        <f t="shared" si="83"/>
        <v>0</v>
      </c>
      <c r="AQ138" s="29">
        <f t="shared" si="93"/>
        <v>0</v>
      </c>
      <c r="AR138" s="29">
        <f t="shared" si="84"/>
        <v>0</v>
      </c>
      <c r="AS138" s="29">
        <f t="shared" si="85"/>
        <v>0</v>
      </c>
      <c r="AT138" s="29">
        <f t="shared" si="86"/>
        <v>0</v>
      </c>
      <c r="AU138" s="29">
        <f t="shared" si="87"/>
        <v>0</v>
      </c>
      <c r="AV138" s="29">
        <f t="shared" si="88"/>
        <v>0</v>
      </c>
      <c r="AW138" s="29">
        <f t="shared" si="91"/>
        <v>0</v>
      </c>
      <c r="AX138" s="29">
        <f t="shared" si="89"/>
        <v>0</v>
      </c>
      <c r="AY138" s="30">
        <f t="shared" si="92"/>
        <v>0</v>
      </c>
      <c r="AZ138" s="30"/>
      <c r="BA138" s="30"/>
      <c r="BB138" s="30"/>
      <c r="BC138" s="22"/>
      <c r="BE138" s="22"/>
    </row>
    <row r="139" spans="1:57" ht="24" x14ac:dyDescent="0.2">
      <c r="A139" s="119">
        <v>142</v>
      </c>
      <c r="B139" s="113" t="s">
        <v>188</v>
      </c>
      <c r="C139" s="51"/>
      <c r="D139" s="59">
        <v>17</v>
      </c>
      <c r="E139" s="51" t="s">
        <v>4</v>
      </c>
      <c r="F139" s="190"/>
      <c r="G139" s="57"/>
      <c r="H139" s="190"/>
      <c r="I139" s="190"/>
      <c r="J139" s="57"/>
      <c r="K139" s="190"/>
      <c r="L139" s="53"/>
      <c r="M139" s="54">
        <f t="shared" si="74"/>
        <v>0</v>
      </c>
      <c r="N139" s="57"/>
      <c r="O139" s="190"/>
      <c r="P139" s="190">
        <v>1</v>
      </c>
      <c r="Q139" s="192"/>
      <c r="R139" s="190"/>
      <c r="S139" s="190"/>
      <c r="T139" s="190">
        <v>50</v>
      </c>
      <c r="U139" s="190"/>
      <c r="V139" s="57"/>
      <c r="W139" s="57"/>
      <c r="X139" s="190"/>
      <c r="Y139" s="190"/>
      <c r="Z139" s="241">
        <v>0</v>
      </c>
      <c r="AA139" s="190"/>
      <c r="AB139" s="59">
        <f t="shared" si="75"/>
        <v>51</v>
      </c>
      <c r="AC139" s="60"/>
      <c r="AD139" s="61">
        <f t="shared" si="76"/>
        <v>0</v>
      </c>
      <c r="AE139" s="62"/>
      <c r="AF139" s="63"/>
      <c r="AG139" s="63"/>
      <c r="AH139" s="63"/>
      <c r="AI139" s="69"/>
      <c r="AJ139" s="66">
        <f t="shared" si="77"/>
        <v>0</v>
      </c>
      <c r="AK139" s="66">
        <f t="shared" si="78"/>
        <v>0</v>
      </c>
      <c r="AL139" s="66">
        <f t="shared" si="79"/>
        <v>0</v>
      </c>
      <c r="AM139" s="29">
        <f t="shared" si="80"/>
        <v>0</v>
      </c>
      <c r="AN139" s="29">
        <f t="shared" si="81"/>
        <v>0</v>
      </c>
      <c r="AO139" s="29">
        <f t="shared" si="82"/>
        <v>0</v>
      </c>
      <c r="AP139" s="29">
        <f t="shared" si="83"/>
        <v>0</v>
      </c>
      <c r="AQ139" s="29">
        <f t="shared" si="93"/>
        <v>0</v>
      </c>
      <c r="AR139" s="29">
        <f t="shared" si="84"/>
        <v>0</v>
      </c>
      <c r="AS139" s="29">
        <f t="shared" si="85"/>
        <v>0</v>
      </c>
      <c r="AT139" s="29">
        <f t="shared" si="86"/>
        <v>0</v>
      </c>
      <c r="AU139" s="29">
        <f t="shared" si="87"/>
        <v>0</v>
      </c>
      <c r="AV139" s="29">
        <f t="shared" si="88"/>
        <v>0</v>
      </c>
      <c r="AW139" s="29">
        <f t="shared" si="91"/>
        <v>0</v>
      </c>
      <c r="AX139" s="29">
        <f t="shared" si="89"/>
        <v>0</v>
      </c>
      <c r="AY139" s="30">
        <f t="shared" si="92"/>
        <v>0</v>
      </c>
      <c r="AZ139" s="30"/>
      <c r="BA139" s="30"/>
      <c r="BB139" s="30"/>
      <c r="BC139" s="22"/>
      <c r="BE139" s="22"/>
    </row>
    <row r="140" spans="1:57" x14ac:dyDescent="0.2">
      <c r="A140" s="119">
        <v>144</v>
      </c>
      <c r="B140" s="113" t="s">
        <v>162</v>
      </c>
      <c r="C140" s="51"/>
      <c r="D140" s="59">
        <v>17</v>
      </c>
      <c r="E140" s="51" t="s">
        <v>11</v>
      </c>
      <c r="F140" s="190"/>
      <c r="G140" s="57"/>
      <c r="H140" s="190"/>
      <c r="I140" s="190"/>
      <c r="J140" s="57"/>
      <c r="K140" s="190"/>
      <c r="L140" s="53"/>
      <c r="M140" s="54">
        <f t="shared" si="74"/>
        <v>0</v>
      </c>
      <c r="N140" s="57"/>
      <c r="O140" s="190"/>
      <c r="P140" s="190">
        <v>2</v>
      </c>
      <c r="Q140" s="192"/>
      <c r="R140" s="190">
        <v>6</v>
      </c>
      <c r="S140" s="190"/>
      <c r="T140" s="190"/>
      <c r="U140" s="190"/>
      <c r="V140" s="57"/>
      <c r="W140" s="57"/>
      <c r="X140" s="190"/>
      <c r="Y140" s="190"/>
      <c r="Z140" s="241">
        <v>0</v>
      </c>
      <c r="AA140" s="190"/>
      <c r="AB140" s="59">
        <f t="shared" si="75"/>
        <v>8</v>
      </c>
      <c r="AC140" s="60"/>
      <c r="AD140" s="61">
        <f t="shared" si="76"/>
        <v>0</v>
      </c>
      <c r="AE140" s="62"/>
      <c r="AF140" s="63"/>
      <c r="AG140" s="63"/>
      <c r="AH140" s="63"/>
      <c r="AI140" s="85"/>
      <c r="AJ140" s="66">
        <f t="shared" si="77"/>
        <v>0</v>
      </c>
      <c r="AK140" s="66">
        <f t="shared" si="78"/>
        <v>0</v>
      </c>
      <c r="AL140" s="66">
        <f t="shared" si="79"/>
        <v>0</v>
      </c>
      <c r="AM140" s="29">
        <f t="shared" si="80"/>
        <v>0</v>
      </c>
      <c r="AN140" s="29">
        <f t="shared" si="81"/>
        <v>0</v>
      </c>
      <c r="AO140" s="29">
        <f t="shared" si="82"/>
        <v>0</v>
      </c>
      <c r="AP140" s="29">
        <f t="shared" si="83"/>
        <v>0</v>
      </c>
      <c r="AQ140" s="29">
        <f t="shared" ref="AQ140:AQ151" si="94">(T140*AC140)+ROUND(T140*AC140*17%,2)</f>
        <v>0</v>
      </c>
      <c r="AR140" s="29">
        <f t="shared" si="84"/>
        <v>0</v>
      </c>
      <c r="AS140" s="29">
        <f t="shared" si="85"/>
        <v>0</v>
      </c>
      <c r="AT140" s="29">
        <f t="shared" si="86"/>
        <v>0</v>
      </c>
      <c r="AU140" s="29">
        <f t="shared" si="87"/>
        <v>0</v>
      </c>
      <c r="AV140" s="29">
        <f t="shared" si="88"/>
        <v>0</v>
      </c>
      <c r="AW140" s="29">
        <f t="shared" si="91"/>
        <v>0</v>
      </c>
      <c r="AX140" s="29">
        <f t="shared" si="89"/>
        <v>0</v>
      </c>
      <c r="AY140" s="30">
        <f t="shared" si="92"/>
        <v>0</v>
      </c>
      <c r="AZ140" s="30"/>
      <c r="BA140" s="30"/>
      <c r="BB140" s="30"/>
      <c r="BC140" s="22"/>
      <c r="BE140" s="22"/>
    </row>
    <row r="141" spans="1:57" x14ac:dyDescent="0.2">
      <c r="A141" s="119">
        <v>145</v>
      </c>
      <c r="B141" s="113" t="s">
        <v>166</v>
      </c>
      <c r="C141" s="51"/>
      <c r="D141" s="59">
        <v>17</v>
      </c>
      <c r="E141" s="51" t="s">
        <v>3</v>
      </c>
      <c r="F141" s="190"/>
      <c r="G141" s="57"/>
      <c r="H141" s="190"/>
      <c r="I141" s="190"/>
      <c r="J141" s="57"/>
      <c r="K141" s="190"/>
      <c r="L141" s="53"/>
      <c r="M141" s="54">
        <f t="shared" si="74"/>
        <v>0</v>
      </c>
      <c r="N141" s="57"/>
      <c r="O141" s="190"/>
      <c r="P141" s="190"/>
      <c r="Q141" s="192">
        <v>1</v>
      </c>
      <c r="R141" s="190"/>
      <c r="S141" s="190"/>
      <c r="T141" s="190"/>
      <c r="U141" s="190"/>
      <c r="V141" s="57"/>
      <c r="W141" s="57"/>
      <c r="X141" s="190"/>
      <c r="Y141" s="190"/>
      <c r="Z141" s="241">
        <v>0</v>
      </c>
      <c r="AA141" s="190"/>
      <c r="AB141" s="59">
        <f t="shared" si="75"/>
        <v>1</v>
      </c>
      <c r="AC141" s="81"/>
      <c r="AD141" s="61">
        <f t="shared" si="76"/>
        <v>0</v>
      </c>
      <c r="AE141" s="62"/>
      <c r="AF141" s="63"/>
      <c r="AG141" s="63"/>
      <c r="AH141" s="63"/>
      <c r="AI141" s="69"/>
      <c r="AJ141" s="66">
        <f t="shared" si="77"/>
        <v>0</v>
      </c>
      <c r="AK141" s="66">
        <f t="shared" si="78"/>
        <v>0</v>
      </c>
      <c r="AL141" s="66">
        <f t="shared" si="79"/>
        <v>0</v>
      </c>
      <c r="AM141" s="29">
        <f t="shared" si="80"/>
        <v>0</v>
      </c>
      <c r="AN141" s="29">
        <f t="shared" si="81"/>
        <v>0</v>
      </c>
      <c r="AO141" s="29">
        <f t="shared" si="82"/>
        <v>0</v>
      </c>
      <c r="AP141" s="29">
        <f t="shared" si="83"/>
        <v>0</v>
      </c>
      <c r="AQ141" s="29">
        <f t="shared" si="94"/>
        <v>0</v>
      </c>
      <c r="AR141" s="29">
        <f t="shared" si="84"/>
        <v>0</v>
      </c>
      <c r="AS141" s="29">
        <f t="shared" si="85"/>
        <v>0</v>
      </c>
      <c r="AT141" s="29">
        <f t="shared" si="86"/>
        <v>0</v>
      </c>
      <c r="AU141" s="29">
        <f t="shared" si="87"/>
        <v>0</v>
      </c>
      <c r="AV141" s="29">
        <f t="shared" si="88"/>
        <v>0</v>
      </c>
      <c r="AW141" s="29">
        <f t="shared" si="91"/>
        <v>0</v>
      </c>
      <c r="AX141" s="29">
        <f t="shared" si="89"/>
        <v>0</v>
      </c>
      <c r="AY141" s="30">
        <f t="shared" si="92"/>
        <v>0</v>
      </c>
      <c r="AZ141" s="30"/>
      <c r="BA141" s="30"/>
      <c r="BB141" s="30"/>
      <c r="BC141" s="22"/>
      <c r="BE141" s="22"/>
    </row>
    <row r="142" spans="1:57" x14ac:dyDescent="0.2">
      <c r="A142" s="119">
        <v>146</v>
      </c>
      <c r="B142" s="113" t="s">
        <v>171</v>
      </c>
      <c r="C142" s="51"/>
      <c r="D142" s="59">
        <v>17</v>
      </c>
      <c r="E142" s="51" t="s">
        <v>3</v>
      </c>
      <c r="F142" s="190"/>
      <c r="G142" s="57"/>
      <c r="H142" s="190"/>
      <c r="I142" s="190"/>
      <c r="J142" s="57"/>
      <c r="K142" s="190"/>
      <c r="L142" s="53"/>
      <c r="M142" s="54">
        <f t="shared" si="74"/>
        <v>0</v>
      </c>
      <c r="N142" s="57"/>
      <c r="O142" s="190"/>
      <c r="P142" s="190"/>
      <c r="Q142" s="192"/>
      <c r="R142" s="190">
        <v>21</v>
      </c>
      <c r="S142" s="190"/>
      <c r="T142" s="190"/>
      <c r="U142" s="190"/>
      <c r="V142" s="57"/>
      <c r="W142" s="57"/>
      <c r="X142" s="190"/>
      <c r="Y142" s="190"/>
      <c r="Z142" s="241">
        <v>0</v>
      </c>
      <c r="AA142" s="190"/>
      <c r="AB142" s="59">
        <f t="shared" si="75"/>
        <v>21</v>
      </c>
      <c r="AC142" s="60"/>
      <c r="AD142" s="61">
        <f t="shared" si="76"/>
        <v>0</v>
      </c>
      <c r="AE142" s="62"/>
      <c r="AF142" s="63"/>
      <c r="AG142" s="63"/>
      <c r="AH142" s="63"/>
      <c r="AI142" s="69"/>
      <c r="AJ142" s="66">
        <f t="shared" si="77"/>
        <v>0</v>
      </c>
      <c r="AK142" s="66">
        <f t="shared" si="78"/>
        <v>0</v>
      </c>
      <c r="AL142" s="66">
        <f t="shared" si="79"/>
        <v>0</v>
      </c>
      <c r="AM142" s="29">
        <f t="shared" si="80"/>
        <v>0</v>
      </c>
      <c r="AN142" s="29">
        <f t="shared" si="81"/>
        <v>0</v>
      </c>
      <c r="AO142" s="29">
        <f t="shared" si="82"/>
        <v>0</v>
      </c>
      <c r="AP142" s="29">
        <f t="shared" si="83"/>
        <v>0</v>
      </c>
      <c r="AQ142" s="29">
        <f t="shared" si="94"/>
        <v>0</v>
      </c>
      <c r="AR142" s="29">
        <f t="shared" si="84"/>
        <v>0</v>
      </c>
      <c r="AS142" s="29">
        <f t="shared" si="85"/>
        <v>0</v>
      </c>
      <c r="AT142" s="29">
        <f t="shared" si="86"/>
        <v>0</v>
      </c>
      <c r="AU142" s="29">
        <f t="shared" si="87"/>
        <v>0</v>
      </c>
      <c r="AV142" s="29">
        <f t="shared" si="88"/>
        <v>0</v>
      </c>
      <c r="AW142" s="29">
        <f t="shared" si="91"/>
        <v>0</v>
      </c>
      <c r="AX142" s="29">
        <f t="shared" si="89"/>
        <v>0</v>
      </c>
      <c r="AY142" s="30">
        <f t="shared" si="92"/>
        <v>0</v>
      </c>
      <c r="AZ142" s="30"/>
      <c r="BA142" s="30"/>
      <c r="BB142" s="30"/>
      <c r="BC142" s="22"/>
      <c r="BE142" s="22"/>
    </row>
    <row r="143" spans="1:57" x14ac:dyDescent="0.2">
      <c r="A143" s="119">
        <v>147</v>
      </c>
      <c r="B143" s="113" t="s">
        <v>85</v>
      </c>
      <c r="C143" s="51"/>
      <c r="D143" s="59">
        <v>17</v>
      </c>
      <c r="E143" s="51" t="s">
        <v>3</v>
      </c>
      <c r="F143" s="190"/>
      <c r="G143" s="57"/>
      <c r="H143" s="190"/>
      <c r="I143" s="190"/>
      <c r="J143" s="57"/>
      <c r="K143" s="190"/>
      <c r="L143" s="53"/>
      <c r="M143" s="54">
        <f t="shared" si="74"/>
        <v>0</v>
      </c>
      <c r="N143" s="57"/>
      <c r="O143" s="190"/>
      <c r="P143" s="190"/>
      <c r="Q143" s="192"/>
      <c r="R143" s="190">
        <v>12</v>
      </c>
      <c r="S143" s="190"/>
      <c r="T143" s="190"/>
      <c r="U143" s="190"/>
      <c r="V143" s="57"/>
      <c r="W143" s="57"/>
      <c r="X143" s="190"/>
      <c r="Y143" s="190"/>
      <c r="Z143" s="241">
        <v>0</v>
      </c>
      <c r="AA143" s="190"/>
      <c r="AB143" s="59">
        <f t="shared" si="75"/>
        <v>12</v>
      </c>
      <c r="AC143" s="60"/>
      <c r="AD143" s="61">
        <f t="shared" si="76"/>
        <v>0</v>
      </c>
      <c r="AE143" s="62"/>
      <c r="AF143" s="63"/>
      <c r="AG143" s="63"/>
      <c r="AH143" s="63"/>
      <c r="AI143" s="69"/>
      <c r="AJ143" s="66">
        <f t="shared" si="77"/>
        <v>0</v>
      </c>
      <c r="AK143" s="66">
        <f t="shared" si="78"/>
        <v>0</v>
      </c>
      <c r="AL143" s="66">
        <f t="shared" si="79"/>
        <v>0</v>
      </c>
      <c r="AM143" s="29">
        <f t="shared" si="80"/>
        <v>0</v>
      </c>
      <c r="AN143" s="29">
        <f t="shared" si="81"/>
        <v>0</v>
      </c>
      <c r="AO143" s="29">
        <f t="shared" si="82"/>
        <v>0</v>
      </c>
      <c r="AP143" s="29">
        <f t="shared" si="83"/>
        <v>0</v>
      </c>
      <c r="AQ143" s="29">
        <f t="shared" si="94"/>
        <v>0</v>
      </c>
      <c r="AR143" s="29">
        <f t="shared" si="84"/>
        <v>0</v>
      </c>
      <c r="AS143" s="29">
        <f t="shared" si="85"/>
        <v>0</v>
      </c>
      <c r="AT143" s="29">
        <f t="shared" si="86"/>
        <v>0</v>
      </c>
      <c r="AU143" s="29">
        <f t="shared" si="87"/>
        <v>0</v>
      </c>
      <c r="AV143" s="29">
        <f t="shared" si="88"/>
        <v>0</v>
      </c>
      <c r="AW143" s="29">
        <f t="shared" si="91"/>
        <v>0</v>
      </c>
      <c r="AX143" s="29">
        <f t="shared" si="89"/>
        <v>0</v>
      </c>
      <c r="AY143" s="30">
        <f t="shared" si="92"/>
        <v>0</v>
      </c>
      <c r="AZ143" s="30"/>
      <c r="BA143" s="30"/>
      <c r="BB143" s="30"/>
      <c r="BC143" s="22"/>
      <c r="BE143" s="22"/>
    </row>
    <row r="144" spans="1:57" x14ac:dyDescent="0.2">
      <c r="A144" s="119">
        <v>148</v>
      </c>
      <c r="B144" s="113" t="s">
        <v>17</v>
      </c>
      <c r="C144" s="51"/>
      <c r="D144" s="59">
        <v>17</v>
      </c>
      <c r="E144" s="51" t="s">
        <v>14</v>
      </c>
      <c r="F144" s="190"/>
      <c r="G144" s="57"/>
      <c r="H144" s="190"/>
      <c r="I144" s="190"/>
      <c r="J144" s="57"/>
      <c r="K144" s="190"/>
      <c r="L144" s="53"/>
      <c r="M144" s="54">
        <f t="shared" si="74"/>
        <v>0</v>
      </c>
      <c r="N144" s="57"/>
      <c r="O144" s="190">
        <v>20</v>
      </c>
      <c r="P144" s="190"/>
      <c r="Q144" s="192"/>
      <c r="R144" s="190"/>
      <c r="S144" s="190"/>
      <c r="T144" s="190"/>
      <c r="U144" s="190"/>
      <c r="V144" s="57"/>
      <c r="W144" s="57">
        <v>30</v>
      </c>
      <c r="X144" s="190">
        <v>50</v>
      </c>
      <c r="Y144" s="190"/>
      <c r="Z144" s="241">
        <v>0</v>
      </c>
      <c r="AA144" s="190"/>
      <c r="AB144" s="59">
        <f t="shared" si="75"/>
        <v>100</v>
      </c>
      <c r="AC144" s="60"/>
      <c r="AD144" s="61">
        <f t="shared" si="76"/>
        <v>0</v>
      </c>
      <c r="AE144" s="62"/>
      <c r="AF144" s="63"/>
      <c r="AG144" s="63"/>
      <c r="AH144" s="63"/>
      <c r="AI144" s="69"/>
      <c r="AJ144" s="66">
        <f t="shared" si="77"/>
        <v>0</v>
      </c>
      <c r="AK144" s="66">
        <f t="shared" si="78"/>
        <v>0</v>
      </c>
      <c r="AL144" s="66">
        <f t="shared" si="79"/>
        <v>0</v>
      </c>
      <c r="AM144" s="29">
        <f t="shared" si="80"/>
        <v>0</v>
      </c>
      <c r="AN144" s="29">
        <f t="shared" si="81"/>
        <v>0</v>
      </c>
      <c r="AO144" s="29">
        <f t="shared" si="82"/>
        <v>0</v>
      </c>
      <c r="AP144" s="29">
        <f t="shared" si="83"/>
        <v>0</v>
      </c>
      <c r="AQ144" s="29">
        <f t="shared" si="94"/>
        <v>0</v>
      </c>
      <c r="AR144" s="29">
        <f t="shared" si="84"/>
        <v>0</v>
      </c>
      <c r="AS144" s="29">
        <f t="shared" si="85"/>
        <v>0</v>
      </c>
      <c r="AT144" s="29">
        <f t="shared" si="86"/>
        <v>0</v>
      </c>
      <c r="AU144" s="29">
        <f t="shared" si="87"/>
        <v>0</v>
      </c>
      <c r="AV144" s="29">
        <f t="shared" si="88"/>
        <v>0</v>
      </c>
      <c r="AW144" s="29">
        <f t="shared" si="91"/>
        <v>0</v>
      </c>
      <c r="AX144" s="29">
        <f t="shared" si="89"/>
        <v>0</v>
      </c>
      <c r="AY144" s="30">
        <f t="shared" si="92"/>
        <v>0</v>
      </c>
      <c r="AZ144" s="30"/>
      <c r="BA144" s="30"/>
      <c r="BB144" s="30"/>
      <c r="BC144" s="22"/>
      <c r="BE144" s="22"/>
    </row>
    <row r="145" spans="1:57" x14ac:dyDescent="0.2">
      <c r="A145" s="119">
        <v>149</v>
      </c>
      <c r="B145" s="113" t="s">
        <v>5</v>
      </c>
      <c r="C145" s="51"/>
      <c r="D145" s="59">
        <v>17</v>
      </c>
      <c r="E145" s="51" t="s">
        <v>3</v>
      </c>
      <c r="F145" s="190"/>
      <c r="G145" s="57">
        <v>1</v>
      </c>
      <c r="H145" s="190"/>
      <c r="I145" s="190"/>
      <c r="J145" s="57"/>
      <c r="K145" s="190"/>
      <c r="L145" s="53"/>
      <c r="M145" s="54">
        <f t="shared" si="74"/>
        <v>1</v>
      </c>
      <c r="N145" s="57">
        <v>30</v>
      </c>
      <c r="O145" s="190">
        <v>1</v>
      </c>
      <c r="P145" s="190"/>
      <c r="Q145" s="192"/>
      <c r="R145" s="190">
        <v>2</v>
      </c>
      <c r="S145" s="190"/>
      <c r="T145" s="190">
        <v>20</v>
      </c>
      <c r="U145" s="190"/>
      <c r="V145" s="57"/>
      <c r="W145" s="57">
        <v>5</v>
      </c>
      <c r="X145" s="190">
        <v>10</v>
      </c>
      <c r="Y145" s="190">
        <v>8</v>
      </c>
      <c r="Z145" s="241">
        <v>70</v>
      </c>
      <c r="AA145" s="190"/>
      <c r="AB145" s="59">
        <f t="shared" si="75"/>
        <v>147</v>
      </c>
      <c r="AC145" s="60"/>
      <c r="AD145" s="61">
        <f t="shared" si="76"/>
        <v>0</v>
      </c>
      <c r="AE145" s="62"/>
      <c r="AF145" s="63"/>
      <c r="AG145" s="63"/>
      <c r="AH145" s="63"/>
      <c r="AI145" s="69"/>
      <c r="AJ145" s="66">
        <f t="shared" si="77"/>
        <v>0</v>
      </c>
      <c r="AK145" s="66">
        <f t="shared" si="78"/>
        <v>0</v>
      </c>
      <c r="AL145" s="66">
        <f t="shared" si="79"/>
        <v>0</v>
      </c>
      <c r="AM145" s="29">
        <f t="shared" si="80"/>
        <v>0</v>
      </c>
      <c r="AN145" s="29">
        <f t="shared" si="81"/>
        <v>0</v>
      </c>
      <c r="AO145" s="29">
        <f t="shared" si="82"/>
        <v>0</v>
      </c>
      <c r="AP145" s="29">
        <f t="shared" si="83"/>
        <v>0</v>
      </c>
      <c r="AQ145" s="29">
        <f t="shared" si="94"/>
        <v>0</v>
      </c>
      <c r="AR145" s="29">
        <f t="shared" si="84"/>
        <v>0</v>
      </c>
      <c r="AS145" s="29">
        <f t="shared" si="85"/>
        <v>0</v>
      </c>
      <c r="AT145" s="29">
        <f t="shared" si="86"/>
        <v>0</v>
      </c>
      <c r="AU145" s="29">
        <f t="shared" si="87"/>
        <v>0</v>
      </c>
      <c r="AV145" s="29">
        <f t="shared" si="88"/>
        <v>0</v>
      </c>
      <c r="AW145" s="29">
        <f t="shared" si="91"/>
        <v>0</v>
      </c>
      <c r="AX145" s="29">
        <f t="shared" si="89"/>
        <v>0</v>
      </c>
      <c r="AY145" s="30">
        <f t="shared" si="92"/>
        <v>0</v>
      </c>
      <c r="AZ145" s="30"/>
      <c r="BA145" s="30"/>
      <c r="BB145" s="30"/>
      <c r="BC145" s="22"/>
      <c r="BE145" s="22"/>
    </row>
    <row r="146" spans="1:57" x14ac:dyDescent="0.2">
      <c r="A146" s="119">
        <v>150</v>
      </c>
      <c r="B146" s="113" t="s">
        <v>123</v>
      </c>
      <c r="C146" s="51"/>
      <c r="D146" s="59">
        <v>17</v>
      </c>
      <c r="E146" s="51" t="s">
        <v>124</v>
      </c>
      <c r="F146" s="190"/>
      <c r="G146" s="57"/>
      <c r="H146" s="190"/>
      <c r="I146" s="190"/>
      <c r="J146" s="57"/>
      <c r="K146" s="190"/>
      <c r="L146" s="53"/>
      <c r="M146" s="54">
        <f t="shared" si="74"/>
        <v>0</v>
      </c>
      <c r="N146" s="57"/>
      <c r="O146" s="190"/>
      <c r="P146" s="190"/>
      <c r="Q146" s="192"/>
      <c r="R146" s="190"/>
      <c r="S146" s="190"/>
      <c r="T146" s="190"/>
      <c r="U146" s="190"/>
      <c r="V146" s="57">
        <v>1</v>
      </c>
      <c r="W146" s="57"/>
      <c r="X146" s="190"/>
      <c r="Y146" s="190"/>
      <c r="Z146" s="241">
        <v>27</v>
      </c>
      <c r="AA146" s="190"/>
      <c r="AB146" s="59">
        <f t="shared" si="75"/>
        <v>28</v>
      </c>
      <c r="AC146" s="60"/>
      <c r="AD146" s="61">
        <f t="shared" si="76"/>
        <v>0</v>
      </c>
      <c r="AE146" s="62"/>
      <c r="AF146" s="63"/>
      <c r="AG146" s="63"/>
      <c r="AH146" s="63"/>
      <c r="AI146" s="69"/>
      <c r="AJ146" s="66">
        <f t="shared" si="77"/>
        <v>0</v>
      </c>
      <c r="AK146" s="66">
        <f t="shared" si="78"/>
        <v>0</v>
      </c>
      <c r="AL146" s="66">
        <f t="shared" si="79"/>
        <v>0</v>
      </c>
      <c r="AM146" s="29">
        <f t="shared" si="80"/>
        <v>0</v>
      </c>
      <c r="AN146" s="29">
        <f t="shared" si="81"/>
        <v>0</v>
      </c>
      <c r="AO146" s="29">
        <f t="shared" si="82"/>
        <v>0</v>
      </c>
      <c r="AP146" s="29">
        <f t="shared" si="83"/>
        <v>0</v>
      </c>
      <c r="AQ146" s="29">
        <f t="shared" si="94"/>
        <v>0</v>
      </c>
      <c r="AR146" s="29">
        <f t="shared" si="84"/>
        <v>0</v>
      </c>
      <c r="AS146" s="29">
        <f t="shared" si="85"/>
        <v>0</v>
      </c>
      <c r="AT146" s="29">
        <f t="shared" si="86"/>
        <v>0</v>
      </c>
      <c r="AU146" s="29">
        <f t="shared" si="87"/>
        <v>0</v>
      </c>
      <c r="AV146" s="29">
        <f t="shared" si="88"/>
        <v>0</v>
      </c>
      <c r="AW146" s="29">
        <f t="shared" si="91"/>
        <v>0</v>
      </c>
      <c r="AX146" s="29">
        <f t="shared" si="89"/>
        <v>0</v>
      </c>
      <c r="AY146" s="30">
        <f t="shared" si="92"/>
        <v>0</v>
      </c>
      <c r="AZ146" s="30"/>
      <c r="BA146" s="30"/>
      <c r="BB146" s="30"/>
      <c r="BC146" s="22"/>
      <c r="BE146" s="22"/>
    </row>
    <row r="147" spans="1:57" x14ac:dyDescent="0.2">
      <c r="A147" s="119">
        <v>151</v>
      </c>
      <c r="B147" s="113" t="s">
        <v>173</v>
      </c>
      <c r="C147" s="51"/>
      <c r="D147" s="59">
        <v>17</v>
      </c>
      <c r="E147" s="51" t="s">
        <v>3</v>
      </c>
      <c r="F147" s="190">
        <v>1</v>
      </c>
      <c r="G147" s="57"/>
      <c r="H147" s="190">
        <v>2</v>
      </c>
      <c r="I147" s="190"/>
      <c r="J147" s="57"/>
      <c r="K147" s="190"/>
      <c r="L147" s="53"/>
      <c r="M147" s="54">
        <f t="shared" si="74"/>
        <v>3</v>
      </c>
      <c r="N147" s="57"/>
      <c r="O147" s="190"/>
      <c r="P147" s="190"/>
      <c r="Q147" s="192">
        <v>1</v>
      </c>
      <c r="R147" s="190">
        <v>14</v>
      </c>
      <c r="S147" s="190"/>
      <c r="T147" s="190"/>
      <c r="U147" s="190"/>
      <c r="V147" s="57">
        <v>1</v>
      </c>
      <c r="W147" s="57"/>
      <c r="X147" s="190"/>
      <c r="Y147" s="190"/>
      <c r="Z147" s="241">
        <v>24</v>
      </c>
      <c r="AA147" s="190"/>
      <c r="AB147" s="59">
        <f t="shared" si="75"/>
        <v>43</v>
      </c>
      <c r="AC147" s="60"/>
      <c r="AD147" s="61">
        <f t="shared" si="76"/>
        <v>0</v>
      </c>
      <c r="AE147" s="62"/>
      <c r="AF147" s="63"/>
      <c r="AG147" s="63"/>
      <c r="AH147" s="63"/>
      <c r="AI147" s="69"/>
      <c r="AJ147" s="66">
        <f t="shared" si="77"/>
        <v>0</v>
      </c>
      <c r="AK147" s="66">
        <f t="shared" si="78"/>
        <v>0</v>
      </c>
      <c r="AL147" s="66">
        <f t="shared" si="79"/>
        <v>0</v>
      </c>
      <c r="AM147" s="29">
        <f t="shared" si="80"/>
        <v>0</v>
      </c>
      <c r="AN147" s="29">
        <f t="shared" si="81"/>
        <v>0</v>
      </c>
      <c r="AO147" s="29">
        <f t="shared" si="82"/>
        <v>0</v>
      </c>
      <c r="AP147" s="29">
        <f t="shared" si="83"/>
        <v>0</v>
      </c>
      <c r="AQ147" s="29">
        <f t="shared" si="94"/>
        <v>0</v>
      </c>
      <c r="AR147" s="29">
        <f t="shared" si="84"/>
        <v>0</v>
      </c>
      <c r="AS147" s="29">
        <f t="shared" si="85"/>
        <v>0</v>
      </c>
      <c r="AT147" s="29">
        <f t="shared" si="86"/>
        <v>0</v>
      </c>
      <c r="AU147" s="29">
        <f t="shared" si="87"/>
        <v>0</v>
      </c>
      <c r="AV147" s="29">
        <f t="shared" si="88"/>
        <v>0</v>
      </c>
      <c r="AW147" s="29">
        <f t="shared" si="91"/>
        <v>0</v>
      </c>
      <c r="AX147" s="29">
        <f t="shared" si="89"/>
        <v>0</v>
      </c>
      <c r="AY147" s="30">
        <f t="shared" si="92"/>
        <v>0</v>
      </c>
      <c r="AZ147" s="30"/>
      <c r="BA147" s="30"/>
      <c r="BB147" s="30"/>
      <c r="BC147" s="22"/>
      <c r="BE147" s="22"/>
    </row>
    <row r="148" spans="1:57" x14ac:dyDescent="0.2">
      <c r="A148" s="119">
        <v>152</v>
      </c>
      <c r="B148" s="113" t="s">
        <v>116</v>
      </c>
      <c r="C148" s="51"/>
      <c r="D148" s="59">
        <v>17</v>
      </c>
      <c r="E148" s="51" t="s">
        <v>4</v>
      </c>
      <c r="F148" s="190"/>
      <c r="G148" s="57"/>
      <c r="H148" s="190"/>
      <c r="I148" s="190"/>
      <c r="J148" s="57"/>
      <c r="K148" s="190"/>
      <c r="L148" s="53"/>
      <c r="M148" s="54">
        <f t="shared" si="74"/>
        <v>0</v>
      </c>
      <c r="N148" s="57"/>
      <c r="O148" s="190"/>
      <c r="P148" s="190"/>
      <c r="Q148" s="192"/>
      <c r="R148" s="190">
        <v>1</v>
      </c>
      <c r="S148" s="190"/>
      <c r="T148" s="190"/>
      <c r="U148" s="190"/>
      <c r="V148" s="57"/>
      <c r="W148" s="57"/>
      <c r="X148" s="190"/>
      <c r="Y148" s="190"/>
      <c r="Z148" s="241">
        <v>33</v>
      </c>
      <c r="AA148" s="190"/>
      <c r="AB148" s="59">
        <f t="shared" si="75"/>
        <v>34</v>
      </c>
      <c r="AC148" s="60"/>
      <c r="AD148" s="61">
        <f t="shared" si="76"/>
        <v>0</v>
      </c>
      <c r="AE148" s="62"/>
      <c r="AF148" s="63"/>
      <c r="AG148" s="63"/>
      <c r="AH148" s="63"/>
      <c r="AI148" s="69"/>
      <c r="AJ148" s="66">
        <f t="shared" si="77"/>
        <v>0</v>
      </c>
      <c r="AK148" s="66">
        <f t="shared" si="78"/>
        <v>0</v>
      </c>
      <c r="AL148" s="66">
        <f t="shared" si="79"/>
        <v>0</v>
      </c>
      <c r="AM148" s="29">
        <f t="shared" si="80"/>
        <v>0</v>
      </c>
      <c r="AN148" s="29">
        <f t="shared" si="81"/>
        <v>0</v>
      </c>
      <c r="AO148" s="29">
        <f t="shared" si="82"/>
        <v>0</v>
      </c>
      <c r="AP148" s="29">
        <f t="shared" si="83"/>
        <v>0</v>
      </c>
      <c r="AQ148" s="29">
        <f t="shared" si="94"/>
        <v>0</v>
      </c>
      <c r="AR148" s="29">
        <f t="shared" si="84"/>
        <v>0</v>
      </c>
      <c r="AS148" s="29">
        <f t="shared" si="85"/>
        <v>0</v>
      </c>
      <c r="AT148" s="29">
        <f t="shared" si="86"/>
        <v>0</v>
      </c>
      <c r="AU148" s="29">
        <f t="shared" si="87"/>
        <v>0</v>
      </c>
      <c r="AV148" s="29">
        <f t="shared" si="88"/>
        <v>0</v>
      </c>
      <c r="AW148" s="29">
        <f t="shared" si="91"/>
        <v>0</v>
      </c>
      <c r="AX148" s="29">
        <f t="shared" si="89"/>
        <v>0</v>
      </c>
      <c r="AY148" s="30">
        <f t="shared" si="92"/>
        <v>0</v>
      </c>
      <c r="AZ148" s="30"/>
      <c r="BA148" s="30"/>
      <c r="BB148" s="30"/>
      <c r="BC148" s="22"/>
      <c r="BE148" s="22"/>
    </row>
    <row r="149" spans="1:57" x14ac:dyDescent="0.2">
      <c r="A149" s="119">
        <v>153</v>
      </c>
      <c r="B149" s="113" t="s">
        <v>370</v>
      </c>
      <c r="C149" s="51"/>
      <c r="D149" s="59">
        <v>17</v>
      </c>
      <c r="E149" s="51" t="s">
        <v>3</v>
      </c>
      <c r="F149" s="190"/>
      <c r="G149" s="57"/>
      <c r="H149" s="190"/>
      <c r="I149" s="190"/>
      <c r="J149" s="57"/>
      <c r="K149" s="190"/>
      <c r="L149" s="53"/>
      <c r="M149" s="54">
        <f t="shared" si="74"/>
        <v>0</v>
      </c>
      <c r="N149" s="57"/>
      <c r="O149" s="190">
        <v>1</v>
      </c>
      <c r="P149" s="190">
        <v>3</v>
      </c>
      <c r="Q149" s="192">
        <v>1</v>
      </c>
      <c r="R149" s="190"/>
      <c r="S149" s="190"/>
      <c r="T149" s="190"/>
      <c r="U149" s="190"/>
      <c r="V149" s="57"/>
      <c r="W149" s="57">
        <v>5</v>
      </c>
      <c r="X149" s="190">
        <v>7</v>
      </c>
      <c r="Y149" s="190">
        <v>15</v>
      </c>
      <c r="Z149" s="241">
        <v>103</v>
      </c>
      <c r="AA149" s="190"/>
      <c r="AB149" s="59">
        <f t="shared" si="75"/>
        <v>135</v>
      </c>
      <c r="AC149" s="60"/>
      <c r="AD149" s="61">
        <f t="shared" si="76"/>
        <v>0</v>
      </c>
      <c r="AE149" s="62"/>
      <c r="AF149" s="63"/>
      <c r="AG149" s="63"/>
      <c r="AH149" s="63"/>
      <c r="AI149" s="69"/>
      <c r="AJ149" s="66">
        <f t="shared" si="77"/>
        <v>0</v>
      </c>
      <c r="AK149" s="66">
        <f t="shared" si="78"/>
        <v>0</v>
      </c>
      <c r="AL149" s="66">
        <f t="shared" si="79"/>
        <v>0</v>
      </c>
      <c r="AM149" s="29">
        <f t="shared" si="80"/>
        <v>0</v>
      </c>
      <c r="AN149" s="29">
        <f t="shared" si="81"/>
        <v>0</v>
      </c>
      <c r="AO149" s="29">
        <f t="shared" si="82"/>
        <v>0</v>
      </c>
      <c r="AP149" s="29">
        <f t="shared" si="83"/>
        <v>0</v>
      </c>
      <c r="AQ149" s="29">
        <f t="shared" si="94"/>
        <v>0</v>
      </c>
      <c r="AR149" s="29">
        <f t="shared" si="84"/>
        <v>0</v>
      </c>
      <c r="AS149" s="29">
        <f t="shared" si="85"/>
        <v>0</v>
      </c>
      <c r="AT149" s="29">
        <f t="shared" si="86"/>
        <v>0</v>
      </c>
      <c r="AU149" s="29">
        <f t="shared" si="87"/>
        <v>0</v>
      </c>
      <c r="AV149" s="29">
        <f t="shared" si="88"/>
        <v>0</v>
      </c>
      <c r="AW149" s="29">
        <f t="shared" si="91"/>
        <v>0</v>
      </c>
      <c r="AX149" s="29">
        <f t="shared" si="89"/>
        <v>0</v>
      </c>
      <c r="AY149" s="30">
        <f t="shared" si="92"/>
        <v>0</v>
      </c>
      <c r="AZ149" s="30"/>
      <c r="BA149" s="30"/>
      <c r="BB149" s="30"/>
      <c r="BC149" s="22"/>
      <c r="BE149" s="22"/>
    </row>
    <row r="150" spans="1:57" x14ac:dyDescent="0.2">
      <c r="A150" s="119">
        <v>154</v>
      </c>
      <c r="B150" s="115" t="s">
        <v>232</v>
      </c>
      <c r="C150" s="82"/>
      <c r="D150" s="59">
        <v>17</v>
      </c>
      <c r="E150" s="82" t="s">
        <v>4</v>
      </c>
      <c r="F150" s="190">
        <v>2</v>
      </c>
      <c r="G150" s="57"/>
      <c r="H150" s="190"/>
      <c r="I150" s="190"/>
      <c r="J150" s="67"/>
      <c r="K150" s="190"/>
      <c r="L150" s="83"/>
      <c r="M150" s="54">
        <f t="shared" si="74"/>
        <v>2</v>
      </c>
      <c r="N150" s="57"/>
      <c r="O150" s="190"/>
      <c r="P150" s="190"/>
      <c r="Q150" s="192">
        <v>1</v>
      </c>
      <c r="R150" s="190">
        <v>17</v>
      </c>
      <c r="S150" s="190"/>
      <c r="T150" s="190"/>
      <c r="U150" s="190"/>
      <c r="V150" s="57"/>
      <c r="W150" s="57"/>
      <c r="X150" s="190"/>
      <c r="Y150" s="190">
        <v>2</v>
      </c>
      <c r="Z150" s="241">
        <v>21</v>
      </c>
      <c r="AA150" s="190"/>
      <c r="AB150" s="59">
        <f t="shared" si="75"/>
        <v>43</v>
      </c>
      <c r="AC150" s="88"/>
      <c r="AD150" s="61">
        <f t="shared" si="76"/>
        <v>0</v>
      </c>
      <c r="AE150" s="62"/>
      <c r="AF150" s="63"/>
      <c r="AG150" s="63"/>
      <c r="AH150" s="63"/>
      <c r="AI150" s="69"/>
      <c r="AJ150" s="66">
        <f t="shared" si="77"/>
        <v>0</v>
      </c>
      <c r="AK150" s="66">
        <f t="shared" si="78"/>
        <v>0</v>
      </c>
      <c r="AL150" s="66">
        <f t="shared" si="79"/>
        <v>0</v>
      </c>
      <c r="AM150" s="29">
        <f t="shared" si="80"/>
        <v>0</v>
      </c>
      <c r="AN150" s="29">
        <f t="shared" si="81"/>
        <v>0</v>
      </c>
      <c r="AO150" s="29">
        <f t="shared" si="82"/>
        <v>0</v>
      </c>
      <c r="AP150" s="29">
        <f t="shared" si="83"/>
        <v>0</v>
      </c>
      <c r="AQ150" s="29">
        <f t="shared" si="94"/>
        <v>0</v>
      </c>
      <c r="AR150" s="29">
        <f t="shared" si="84"/>
        <v>0</v>
      </c>
      <c r="AS150" s="29">
        <f t="shared" si="85"/>
        <v>0</v>
      </c>
      <c r="AT150" s="29">
        <f t="shared" si="86"/>
        <v>0</v>
      </c>
      <c r="AU150" s="29">
        <f t="shared" si="87"/>
        <v>0</v>
      </c>
      <c r="AV150" s="29">
        <f t="shared" si="88"/>
        <v>0</v>
      </c>
      <c r="AW150" s="29">
        <f t="shared" si="91"/>
        <v>0</v>
      </c>
      <c r="AX150" s="29">
        <f t="shared" si="89"/>
        <v>0</v>
      </c>
      <c r="AY150" s="30">
        <f t="shared" si="92"/>
        <v>0</v>
      </c>
      <c r="AZ150" s="30"/>
      <c r="BA150" s="30"/>
      <c r="BB150" s="30"/>
      <c r="BC150" s="22"/>
      <c r="BE150" s="22"/>
    </row>
    <row r="151" spans="1:57" ht="24" x14ac:dyDescent="0.2">
      <c r="A151" s="119">
        <v>155</v>
      </c>
      <c r="B151" s="115" t="s">
        <v>154</v>
      </c>
      <c r="C151" s="82"/>
      <c r="D151" s="59">
        <v>17</v>
      </c>
      <c r="E151" s="82" t="s">
        <v>3</v>
      </c>
      <c r="F151" s="190"/>
      <c r="G151" s="57"/>
      <c r="H151" s="190"/>
      <c r="I151" s="190"/>
      <c r="J151" s="67"/>
      <c r="K151" s="190"/>
      <c r="L151" s="83"/>
      <c r="M151" s="54">
        <f t="shared" si="74"/>
        <v>0</v>
      </c>
      <c r="N151" s="57"/>
      <c r="O151" s="190"/>
      <c r="P151" s="190"/>
      <c r="Q151" s="192"/>
      <c r="R151" s="190">
        <v>15</v>
      </c>
      <c r="S151" s="190"/>
      <c r="T151" s="190"/>
      <c r="U151" s="190"/>
      <c r="V151" s="57"/>
      <c r="W151" s="57"/>
      <c r="X151" s="190"/>
      <c r="Y151" s="190"/>
      <c r="Z151" s="241">
        <v>14</v>
      </c>
      <c r="AA151" s="190"/>
      <c r="AB151" s="59">
        <f t="shared" si="75"/>
        <v>29</v>
      </c>
      <c r="AC151" s="68"/>
      <c r="AD151" s="61">
        <f t="shared" si="76"/>
        <v>0</v>
      </c>
      <c r="AE151" s="62"/>
      <c r="AF151" s="63"/>
      <c r="AG151" s="63"/>
      <c r="AH151" s="63"/>
      <c r="AI151" s="69"/>
      <c r="AJ151" s="66">
        <f t="shared" si="77"/>
        <v>0</v>
      </c>
      <c r="AK151" s="66">
        <f t="shared" si="78"/>
        <v>0</v>
      </c>
      <c r="AL151" s="66">
        <f t="shared" si="79"/>
        <v>0</v>
      </c>
      <c r="AM151" s="29">
        <f t="shared" si="80"/>
        <v>0</v>
      </c>
      <c r="AN151" s="29">
        <f t="shared" si="81"/>
        <v>0</v>
      </c>
      <c r="AO151" s="29">
        <f t="shared" si="82"/>
        <v>0</v>
      </c>
      <c r="AP151" s="29">
        <f t="shared" si="83"/>
        <v>0</v>
      </c>
      <c r="AQ151" s="29">
        <f t="shared" si="94"/>
        <v>0</v>
      </c>
      <c r="AR151" s="29">
        <f t="shared" si="84"/>
        <v>0</v>
      </c>
      <c r="AS151" s="29">
        <f t="shared" si="85"/>
        <v>0</v>
      </c>
      <c r="AT151" s="29">
        <f t="shared" si="86"/>
        <v>0</v>
      </c>
      <c r="AU151" s="29">
        <f t="shared" si="87"/>
        <v>0</v>
      </c>
      <c r="AV151" s="29">
        <f t="shared" si="88"/>
        <v>0</v>
      </c>
      <c r="AW151" s="29">
        <f t="shared" si="91"/>
        <v>0</v>
      </c>
      <c r="AX151" s="29">
        <f t="shared" si="89"/>
        <v>0</v>
      </c>
      <c r="AY151" s="30">
        <f t="shared" si="92"/>
        <v>0</v>
      </c>
      <c r="AZ151" s="30"/>
      <c r="BA151" s="30"/>
      <c r="BB151" s="30"/>
      <c r="BC151" s="22"/>
      <c r="BE151" s="22"/>
    </row>
    <row r="152" spans="1:57" x14ac:dyDescent="0.2">
      <c r="A152" s="119">
        <v>157</v>
      </c>
      <c r="B152" s="115" t="s">
        <v>230</v>
      </c>
      <c r="C152" s="82"/>
      <c r="D152" s="59">
        <v>17</v>
      </c>
      <c r="E152" s="82" t="s">
        <v>14</v>
      </c>
      <c r="F152" s="190"/>
      <c r="G152" s="57"/>
      <c r="H152" s="190"/>
      <c r="I152" s="190"/>
      <c r="J152" s="67"/>
      <c r="K152" s="190"/>
      <c r="L152" s="83"/>
      <c r="M152" s="54">
        <f t="shared" si="74"/>
        <v>0</v>
      </c>
      <c r="N152" s="57"/>
      <c r="O152" s="190"/>
      <c r="P152" s="190"/>
      <c r="Q152" s="192"/>
      <c r="R152" s="190">
        <v>93</v>
      </c>
      <c r="S152" s="190"/>
      <c r="T152" s="190"/>
      <c r="U152" s="190"/>
      <c r="V152" s="57"/>
      <c r="W152" s="57"/>
      <c r="X152" s="190"/>
      <c r="Y152" s="190"/>
      <c r="Z152" s="241">
        <v>5</v>
      </c>
      <c r="AA152" s="190"/>
      <c r="AB152" s="59">
        <f t="shared" si="75"/>
        <v>98</v>
      </c>
      <c r="AC152" s="68"/>
      <c r="AD152" s="61">
        <f t="shared" si="76"/>
        <v>0</v>
      </c>
      <c r="AE152" s="62"/>
      <c r="AF152" s="63"/>
      <c r="AG152" s="63"/>
      <c r="AH152" s="63"/>
      <c r="AI152" s="85"/>
      <c r="AJ152" s="66">
        <f t="shared" si="77"/>
        <v>0</v>
      </c>
      <c r="AK152" s="66">
        <f t="shared" si="78"/>
        <v>0</v>
      </c>
      <c r="AL152" s="66">
        <f t="shared" si="79"/>
        <v>0</v>
      </c>
      <c r="AM152" s="29">
        <f t="shared" si="80"/>
        <v>0</v>
      </c>
      <c r="AN152" s="29">
        <f t="shared" si="81"/>
        <v>0</v>
      </c>
      <c r="AO152" s="29">
        <f t="shared" si="82"/>
        <v>0</v>
      </c>
      <c r="AP152" s="29">
        <f t="shared" si="83"/>
        <v>0</v>
      </c>
      <c r="AQ152" s="29">
        <f>(T152*AC152)+ROUND(T152*AC152*17%,2)</f>
        <v>0</v>
      </c>
      <c r="AR152" s="29">
        <f t="shared" si="84"/>
        <v>0</v>
      </c>
      <c r="AS152" s="29">
        <f t="shared" si="85"/>
        <v>0</v>
      </c>
      <c r="AT152" s="29">
        <f t="shared" si="86"/>
        <v>0</v>
      </c>
      <c r="AU152" s="29">
        <f t="shared" si="87"/>
        <v>0</v>
      </c>
      <c r="AV152" s="29">
        <f t="shared" si="88"/>
        <v>0</v>
      </c>
      <c r="AW152" s="29">
        <f t="shared" si="91"/>
        <v>0</v>
      </c>
      <c r="AX152" s="29">
        <f t="shared" si="89"/>
        <v>0</v>
      </c>
      <c r="AY152" s="30">
        <f t="shared" si="92"/>
        <v>0</v>
      </c>
      <c r="AZ152" s="30"/>
      <c r="BA152" s="30"/>
      <c r="BB152" s="30"/>
      <c r="BC152" s="22"/>
      <c r="BE152" s="22"/>
    </row>
    <row r="153" spans="1:57" x14ac:dyDescent="0.2">
      <c r="A153" s="119">
        <v>159</v>
      </c>
      <c r="B153" s="113" t="s">
        <v>231</v>
      </c>
      <c r="C153" s="51"/>
      <c r="D153" s="59">
        <v>17</v>
      </c>
      <c r="E153" s="51" t="s">
        <v>11</v>
      </c>
      <c r="F153" s="190"/>
      <c r="G153" s="57"/>
      <c r="H153" s="190"/>
      <c r="I153" s="190"/>
      <c r="J153" s="67"/>
      <c r="K153" s="190"/>
      <c r="L153" s="53"/>
      <c r="M153" s="54">
        <f t="shared" si="74"/>
        <v>0</v>
      </c>
      <c r="N153" s="57"/>
      <c r="O153" s="190"/>
      <c r="P153" s="190"/>
      <c r="Q153" s="192"/>
      <c r="R153" s="190">
        <v>87</v>
      </c>
      <c r="S153" s="190"/>
      <c r="T153" s="190"/>
      <c r="U153" s="190"/>
      <c r="V153" s="57"/>
      <c r="W153" s="57"/>
      <c r="X153" s="190"/>
      <c r="Y153" s="190"/>
      <c r="Z153" s="241">
        <v>5</v>
      </c>
      <c r="AA153" s="190"/>
      <c r="AB153" s="59">
        <f t="shared" si="75"/>
        <v>92</v>
      </c>
      <c r="AC153" s="60"/>
      <c r="AD153" s="61">
        <f t="shared" si="76"/>
        <v>0</v>
      </c>
      <c r="AE153" s="62"/>
      <c r="AF153" s="63"/>
      <c r="AG153" s="63"/>
      <c r="AH153" s="63"/>
      <c r="AI153" s="85"/>
      <c r="AJ153" s="66">
        <f t="shared" si="77"/>
        <v>0</v>
      </c>
      <c r="AK153" s="66">
        <f t="shared" si="78"/>
        <v>0</v>
      </c>
      <c r="AL153" s="66">
        <f t="shared" si="79"/>
        <v>0</v>
      </c>
      <c r="AM153" s="29">
        <f t="shared" si="80"/>
        <v>0</v>
      </c>
      <c r="AN153" s="29">
        <f t="shared" si="81"/>
        <v>0</v>
      </c>
      <c r="AO153" s="29">
        <f t="shared" si="82"/>
        <v>0</v>
      </c>
      <c r="AP153" s="29">
        <f t="shared" si="83"/>
        <v>0</v>
      </c>
      <c r="AQ153" s="29">
        <f t="shared" ref="AQ153:AQ154" si="95">(T153*AC153)+ROUND(T153*AC153*17%,2)</f>
        <v>0</v>
      </c>
      <c r="AR153" s="29">
        <f t="shared" si="84"/>
        <v>0</v>
      </c>
      <c r="AS153" s="29">
        <f t="shared" si="85"/>
        <v>0</v>
      </c>
      <c r="AT153" s="29">
        <f t="shared" si="86"/>
        <v>0</v>
      </c>
      <c r="AU153" s="29">
        <f t="shared" si="87"/>
        <v>0</v>
      </c>
      <c r="AV153" s="29">
        <f t="shared" si="88"/>
        <v>0</v>
      </c>
      <c r="AW153" s="29">
        <f t="shared" si="91"/>
        <v>0</v>
      </c>
      <c r="AX153" s="29">
        <f t="shared" si="89"/>
        <v>0</v>
      </c>
      <c r="AY153" s="30">
        <f t="shared" si="92"/>
        <v>0</v>
      </c>
      <c r="AZ153" s="30"/>
      <c r="BA153" s="30"/>
      <c r="BB153" s="30"/>
      <c r="BC153" s="22"/>
      <c r="BE153" s="22"/>
    </row>
    <row r="154" spans="1:57" x14ac:dyDescent="0.2">
      <c r="A154" s="119">
        <v>160</v>
      </c>
      <c r="B154" s="113" t="s">
        <v>185</v>
      </c>
      <c r="C154" s="51"/>
      <c r="D154" s="59">
        <v>17</v>
      </c>
      <c r="E154" s="82" t="s">
        <v>11</v>
      </c>
      <c r="F154" s="190"/>
      <c r="G154" s="57"/>
      <c r="H154" s="190"/>
      <c r="I154" s="190"/>
      <c r="J154" s="67"/>
      <c r="K154" s="190"/>
      <c r="L154" s="83"/>
      <c r="M154" s="54">
        <f t="shared" si="74"/>
        <v>0</v>
      </c>
      <c r="N154" s="57"/>
      <c r="O154" s="190"/>
      <c r="P154" s="190"/>
      <c r="Q154" s="192">
        <v>1</v>
      </c>
      <c r="R154" s="190">
        <v>2</v>
      </c>
      <c r="S154" s="190"/>
      <c r="T154" s="190"/>
      <c r="U154" s="190"/>
      <c r="V154" s="57"/>
      <c r="W154" s="57"/>
      <c r="X154" s="190"/>
      <c r="Y154" s="190"/>
      <c r="Z154" s="241">
        <v>26</v>
      </c>
      <c r="AA154" s="190"/>
      <c r="AB154" s="59">
        <f t="shared" si="75"/>
        <v>29</v>
      </c>
      <c r="AC154" s="68"/>
      <c r="AD154" s="61">
        <f t="shared" si="76"/>
        <v>0</v>
      </c>
      <c r="AE154" s="62"/>
      <c r="AF154" s="63"/>
      <c r="AG154" s="63"/>
      <c r="AH154" s="63"/>
      <c r="AI154" s="85"/>
      <c r="AJ154" s="66">
        <f t="shared" si="77"/>
        <v>0</v>
      </c>
      <c r="AK154" s="66">
        <f t="shared" si="78"/>
        <v>0</v>
      </c>
      <c r="AL154" s="66">
        <f t="shared" si="79"/>
        <v>0</v>
      </c>
      <c r="AM154" s="29">
        <f t="shared" si="80"/>
        <v>0</v>
      </c>
      <c r="AN154" s="29">
        <f t="shared" si="81"/>
        <v>0</v>
      </c>
      <c r="AO154" s="29">
        <f t="shared" si="82"/>
        <v>0</v>
      </c>
      <c r="AP154" s="29">
        <f t="shared" si="83"/>
        <v>0</v>
      </c>
      <c r="AQ154" s="29">
        <f t="shared" si="95"/>
        <v>0</v>
      </c>
      <c r="AR154" s="29">
        <f t="shared" si="84"/>
        <v>0</v>
      </c>
      <c r="AS154" s="29">
        <f t="shared" si="85"/>
        <v>0</v>
      </c>
      <c r="AT154" s="29">
        <f t="shared" si="86"/>
        <v>0</v>
      </c>
      <c r="AU154" s="29">
        <f t="shared" si="87"/>
        <v>0</v>
      </c>
      <c r="AV154" s="29">
        <f t="shared" si="88"/>
        <v>0</v>
      </c>
      <c r="AW154" s="29">
        <f t="shared" si="91"/>
        <v>0</v>
      </c>
      <c r="AX154" s="29">
        <f t="shared" si="89"/>
        <v>0</v>
      </c>
      <c r="AY154" s="30">
        <f t="shared" si="92"/>
        <v>0</v>
      </c>
      <c r="AZ154" s="30"/>
      <c r="BA154" s="30"/>
      <c r="BB154" s="30"/>
      <c r="BC154" s="24"/>
      <c r="BE154" s="22"/>
    </row>
    <row r="155" spans="1:57" x14ac:dyDescent="0.2">
      <c r="A155" s="119">
        <v>162</v>
      </c>
      <c r="B155" s="115" t="s">
        <v>186</v>
      </c>
      <c r="C155" s="82"/>
      <c r="D155" s="51">
        <v>17</v>
      </c>
      <c r="E155" s="82" t="s">
        <v>11</v>
      </c>
      <c r="F155" s="191"/>
      <c r="G155" s="89"/>
      <c r="H155" s="191"/>
      <c r="I155" s="191"/>
      <c r="J155" s="67"/>
      <c r="K155" s="191"/>
      <c r="L155" s="83"/>
      <c r="M155" s="54">
        <f t="shared" si="74"/>
        <v>0</v>
      </c>
      <c r="N155" s="89"/>
      <c r="O155" s="191"/>
      <c r="P155" s="191"/>
      <c r="Q155" s="196"/>
      <c r="R155" s="191">
        <v>1</v>
      </c>
      <c r="S155" s="191"/>
      <c r="T155" s="191"/>
      <c r="U155" s="191"/>
      <c r="V155" s="89"/>
      <c r="W155" s="89"/>
      <c r="X155" s="191"/>
      <c r="Y155" s="191"/>
      <c r="Z155" s="245">
        <v>16</v>
      </c>
      <c r="AA155" s="191"/>
      <c r="AB155" s="59">
        <f t="shared" si="75"/>
        <v>17</v>
      </c>
      <c r="AC155" s="88"/>
      <c r="AD155" s="61">
        <f t="shared" si="76"/>
        <v>0</v>
      </c>
      <c r="AE155" s="62"/>
      <c r="AF155" s="63"/>
      <c r="AG155" s="63"/>
      <c r="AH155" s="63"/>
      <c r="AI155" s="85"/>
      <c r="AJ155" s="66">
        <f t="shared" si="77"/>
        <v>0</v>
      </c>
      <c r="AK155" s="66">
        <f t="shared" si="78"/>
        <v>0</v>
      </c>
      <c r="AL155" s="66">
        <f t="shared" si="79"/>
        <v>0</v>
      </c>
      <c r="AM155" s="29">
        <f t="shared" si="80"/>
        <v>0</v>
      </c>
      <c r="AN155" s="29">
        <f t="shared" si="81"/>
        <v>0</v>
      </c>
      <c r="AO155" s="29">
        <f t="shared" si="82"/>
        <v>0</v>
      </c>
      <c r="AP155" s="29">
        <f t="shared" si="83"/>
        <v>0</v>
      </c>
      <c r="AQ155" s="29">
        <f t="shared" ref="AQ155:AQ156" si="96">(T155*AC155)+ROUND(T155*AC155*17%,2)</f>
        <v>0</v>
      </c>
      <c r="AR155" s="29">
        <f t="shared" si="84"/>
        <v>0</v>
      </c>
      <c r="AS155" s="29">
        <f t="shared" si="85"/>
        <v>0</v>
      </c>
      <c r="AT155" s="29">
        <f t="shared" si="86"/>
        <v>0</v>
      </c>
      <c r="AU155" s="29">
        <f t="shared" si="87"/>
        <v>0</v>
      </c>
      <c r="AV155" s="29">
        <f t="shared" si="88"/>
        <v>0</v>
      </c>
      <c r="AW155" s="29">
        <f t="shared" si="91"/>
        <v>0</v>
      </c>
      <c r="AX155" s="29">
        <f t="shared" si="89"/>
        <v>0</v>
      </c>
      <c r="AY155" s="30">
        <f t="shared" si="92"/>
        <v>0</v>
      </c>
      <c r="AZ155" s="30"/>
      <c r="BA155" s="30"/>
      <c r="BB155" s="30"/>
      <c r="BC155" s="22"/>
      <c r="BE155" s="22"/>
    </row>
    <row r="156" spans="1:57" x14ac:dyDescent="0.2">
      <c r="A156" s="119">
        <v>163</v>
      </c>
      <c r="B156" s="113" t="s">
        <v>132</v>
      </c>
      <c r="C156" s="51"/>
      <c r="D156" s="51">
        <v>17</v>
      </c>
      <c r="E156" s="82" t="s">
        <v>3</v>
      </c>
      <c r="F156" s="191"/>
      <c r="G156" s="67"/>
      <c r="H156" s="191"/>
      <c r="I156" s="191"/>
      <c r="J156" s="67"/>
      <c r="K156" s="191"/>
      <c r="L156" s="53"/>
      <c r="M156" s="54">
        <f t="shared" si="74"/>
        <v>0</v>
      </c>
      <c r="N156" s="67"/>
      <c r="O156" s="191"/>
      <c r="P156" s="191"/>
      <c r="Q156" s="196"/>
      <c r="R156" s="191"/>
      <c r="S156" s="191"/>
      <c r="T156" s="191"/>
      <c r="U156" s="191"/>
      <c r="V156" s="67"/>
      <c r="W156" s="67"/>
      <c r="X156" s="191"/>
      <c r="Y156" s="191"/>
      <c r="Z156" s="245">
        <v>27</v>
      </c>
      <c r="AA156" s="191"/>
      <c r="AB156" s="59">
        <f t="shared" si="75"/>
        <v>27</v>
      </c>
      <c r="AC156" s="68"/>
      <c r="AD156" s="61">
        <f t="shared" si="76"/>
        <v>0</v>
      </c>
      <c r="AE156" s="62"/>
      <c r="AF156" s="63"/>
      <c r="AG156" s="63"/>
      <c r="AH156" s="63"/>
      <c r="AI156" s="85"/>
      <c r="AJ156" s="66">
        <f t="shared" si="77"/>
        <v>0</v>
      </c>
      <c r="AK156" s="66">
        <f t="shared" si="78"/>
        <v>0</v>
      </c>
      <c r="AL156" s="66">
        <f t="shared" si="79"/>
        <v>0</v>
      </c>
      <c r="AM156" s="29">
        <f t="shared" si="80"/>
        <v>0</v>
      </c>
      <c r="AN156" s="29">
        <f t="shared" si="81"/>
        <v>0</v>
      </c>
      <c r="AO156" s="29">
        <f t="shared" si="82"/>
        <v>0</v>
      </c>
      <c r="AP156" s="29">
        <f t="shared" si="83"/>
        <v>0</v>
      </c>
      <c r="AQ156" s="29">
        <f t="shared" si="96"/>
        <v>0</v>
      </c>
      <c r="AR156" s="29">
        <f t="shared" si="84"/>
        <v>0</v>
      </c>
      <c r="AS156" s="29">
        <f t="shared" si="85"/>
        <v>0</v>
      </c>
      <c r="AT156" s="29">
        <f t="shared" si="86"/>
        <v>0</v>
      </c>
      <c r="AU156" s="29">
        <f t="shared" si="87"/>
        <v>0</v>
      </c>
      <c r="AV156" s="29">
        <f t="shared" si="88"/>
        <v>0</v>
      </c>
      <c r="AW156" s="29">
        <f t="shared" si="91"/>
        <v>0</v>
      </c>
      <c r="AX156" s="29">
        <f t="shared" si="89"/>
        <v>0</v>
      </c>
      <c r="AY156" s="30">
        <f t="shared" si="92"/>
        <v>0</v>
      </c>
      <c r="AZ156" s="30"/>
      <c r="BA156" s="30"/>
      <c r="BB156" s="30"/>
      <c r="BC156" s="22"/>
      <c r="BE156" s="22"/>
    </row>
    <row r="157" spans="1:57" ht="24" x14ac:dyDescent="0.2">
      <c r="A157" s="119">
        <v>165</v>
      </c>
      <c r="B157" s="113" t="s">
        <v>98</v>
      </c>
      <c r="C157" s="51"/>
      <c r="D157" s="51">
        <v>17</v>
      </c>
      <c r="E157" s="51" t="s">
        <v>3</v>
      </c>
      <c r="F157" s="191"/>
      <c r="G157" s="67"/>
      <c r="H157" s="191"/>
      <c r="I157" s="191"/>
      <c r="J157" s="67"/>
      <c r="K157" s="191"/>
      <c r="L157" s="53"/>
      <c r="M157" s="54">
        <f t="shared" si="74"/>
        <v>0</v>
      </c>
      <c r="N157" s="67"/>
      <c r="O157" s="191"/>
      <c r="P157" s="191"/>
      <c r="Q157" s="196"/>
      <c r="R157" s="191"/>
      <c r="S157" s="191"/>
      <c r="T157" s="191"/>
      <c r="U157" s="191"/>
      <c r="V157" s="67"/>
      <c r="W157" s="67"/>
      <c r="X157" s="191"/>
      <c r="Y157" s="191"/>
      <c r="Z157" s="245">
        <v>70</v>
      </c>
      <c r="AA157" s="191"/>
      <c r="AB157" s="59">
        <f t="shared" si="75"/>
        <v>70</v>
      </c>
      <c r="AC157" s="68"/>
      <c r="AD157" s="61">
        <f t="shared" si="76"/>
        <v>0</v>
      </c>
      <c r="AE157" s="62"/>
      <c r="AF157" s="63"/>
      <c r="AG157" s="63"/>
      <c r="AH157" s="63"/>
      <c r="AI157" s="85"/>
      <c r="AJ157" s="66">
        <f t="shared" si="77"/>
        <v>0</v>
      </c>
      <c r="AK157" s="66">
        <f t="shared" si="78"/>
        <v>0</v>
      </c>
      <c r="AL157" s="66">
        <f t="shared" si="79"/>
        <v>0</v>
      </c>
      <c r="AM157" s="29">
        <f t="shared" si="80"/>
        <v>0</v>
      </c>
      <c r="AN157" s="29">
        <f t="shared" si="81"/>
        <v>0</v>
      </c>
      <c r="AO157" s="29">
        <f t="shared" si="82"/>
        <v>0</v>
      </c>
      <c r="AP157" s="29">
        <f t="shared" si="83"/>
        <v>0</v>
      </c>
      <c r="AQ157" s="29">
        <f t="shared" ref="AQ157:AQ160" si="97">(T157*AC157)+ROUND(T157*AC157*17%,2)</f>
        <v>0</v>
      </c>
      <c r="AR157" s="29">
        <f t="shared" si="84"/>
        <v>0</v>
      </c>
      <c r="AS157" s="29">
        <f t="shared" si="85"/>
        <v>0</v>
      </c>
      <c r="AT157" s="29">
        <f t="shared" si="86"/>
        <v>0</v>
      </c>
      <c r="AU157" s="29">
        <f t="shared" si="87"/>
        <v>0</v>
      </c>
      <c r="AV157" s="29">
        <f t="shared" si="88"/>
        <v>0</v>
      </c>
      <c r="AW157" s="29">
        <f t="shared" si="91"/>
        <v>0</v>
      </c>
      <c r="AX157" s="29">
        <f t="shared" si="89"/>
        <v>0</v>
      </c>
      <c r="AY157" s="30">
        <f t="shared" si="92"/>
        <v>0</v>
      </c>
      <c r="AZ157" s="30"/>
      <c r="BA157" s="30"/>
      <c r="BB157" s="30"/>
      <c r="BC157" s="22"/>
      <c r="BE157" s="22"/>
    </row>
    <row r="158" spans="1:57" x14ac:dyDescent="0.2">
      <c r="A158" s="119">
        <v>166</v>
      </c>
      <c r="B158" s="113" t="s">
        <v>215</v>
      </c>
      <c r="C158" s="51"/>
      <c r="D158" s="51">
        <v>17</v>
      </c>
      <c r="E158" s="51" t="s">
        <v>3</v>
      </c>
      <c r="F158" s="191"/>
      <c r="G158" s="67">
        <v>1</v>
      </c>
      <c r="H158" s="191"/>
      <c r="I158" s="191"/>
      <c r="J158" s="67"/>
      <c r="K158" s="191"/>
      <c r="L158" s="53"/>
      <c r="M158" s="54">
        <f t="shared" si="74"/>
        <v>1</v>
      </c>
      <c r="N158" s="67"/>
      <c r="O158" s="191"/>
      <c r="P158" s="191">
        <v>3</v>
      </c>
      <c r="Q158" s="196"/>
      <c r="R158" s="191">
        <v>6</v>
      </c>
      <c r="S158" s="191"/>
      <c r="T158" s="191"/>
      <c r="U158" s="191">
        <v>15</v>
      </c>
      <c r="V158" s="67"/>
      <c r="W158" s="67"/>
      <c r="X158" s="191"/>
      <c r="Y158" s="191"/>
      <c r="Z158" s="245">
        <v>35</v>
      </c>
      <c r="AA158" s="191"/>
      <c r="AB158" s="59">
        <f t="shared" si="75"/>
        <v>60</v>
      </c>
      <c r="AC158" s="68"/>
      <c r="AD158" s="108">
        <f t="shared" si="76"/>
        <v>0</v>
      </c>
      <c r="AE158" s="63"/>
      <c r="AF158" s="63"/>
      <c r="AG158" s="63"/>
      <c r="AH158" s="63"/>
      <c r="AI158" s="159"/>
      <c r="AJ158" s="66">
        <f t="shared" si="77"/>
        <v>0</v>
      </c>
      <c r="AK158" s="66">
        <f t="shared" si="78"/>
        <v>0</v>
      </c>
      <c r="AL158" s="66">
        <f t="shared" si="79"/>
        <v>0</v>
      </c>
      <c r="AM158" s="29">
        <f t="shared" si="80"/>
        <v>0</v>
      </c>
      <c r="AN158" s="29">
        <f t="shared" si="81"/>
        <v>0</v>
      </c>
      <c r="AO158" s="29">
        <f t="shared" si="82"/>
        <v>0</v>
      </c>
      <c r="AP158" s="29">
        <f t="shared" si="83"/>
        <v>0</v>
      </c>
      <c r="AQ158" s="29">
        <f t="shared" si="97"/>
        <v>0</v>
      </c>
      <c r="AR158" s="29">
        <f t="shared" si="84"/>
        <v>0</v>
      </c>
      <c r="AS158" s="29">
        <f t="shared" si="85"/>
        <v>0</v>
      </c>
      <c r="AT158" s="29">
        <f t="shared" si="86"/>
        <v>0</v>
      </c>
      <c r="AU158" s="29">
        <f t="shared" si="87"/>
        <v>0</v>
      </c>
      <c r="AV158" s="29">
        <f t="shared" si="88"/>
        <v>0</v>
      </c>
      <c r="AW158" s="29">
        <f t="shared" si="91"/>
        <v>0</v>
      </c>
      <c r="AX158" s="29">
        <f t="shared" si="89"/>
        <v>0</v>
      </c>
      <c r="AY158" s="30">
        <f t="shared" si="92"/>
        <v>0</v>
      </c>
      <c r="AZ158" s="30"/>
      <c r="BA158" s="30"/>
      <c r="BB158" s="30"/>
      <c r="BC158" s="22"/>
      <c r="BE158" s="22"/>
    </row>
    <row r="159" spans="1:57" ht="24" x14ac:dyDescent="0.2">
      <c r="A159" s="119">
        <v>167</v>
      </c>
      <c r="B159" s="113" t="s">
        <v>371</v>
      </c>
      <c r="C159" s="51"/>
      <c r="D159" s="51">
        <v>17</v>
      </c>
      <c r="E159" s="51" t="s">
        <v>3</v>
      </c>
      <c r="F159" s="191"/>
      <c r="G159" s="67"/>
      <c r="H159" s="191"/>
      <c r="I159" s="191"/>
      <c r="J159" s="67"/>
      <c r="K159" s="191"/>
      <c r="L159" s="53"/>
      <c r="M159" s="54">
        <f t="shared" si="74"/>
        <v>0</v>
      </c>
      <c r="N159" s="67"/>
      <c r="O159" s="191"/>
      <c r="P159" s="191"/>
      <c r="Q159" s="196">
        <v>1</v>
      </c>
      <c r="R159" s="191">
        <v>18</v>
      </c>
      <c r="S159" s="191"/>
      <c r="T159" s="191"/>
      <c r="U159" s="191"/>
      <c r="V159" s="67">
        <v>1</v>
      </c>
      <c r="W159" s="67"/>
      <c r="X159" s="191"/>
      <c r="Y159" s="191"/>
      <c r="Z159" s="245">
        <v>27</v>
      </c>
      <c r="AA159" s="191"/>
      <c r="AB159" s="59">
        <f t="shared" si="75"/>
        <v>47</v>
      </c>
      <c r="AC159" s="68"/>
      <c r="AD159" s="109">
        <f t="shared" si="76"/>
        <v>0</v>
      </c>
      <c r="AE159" s="63"/>
      <c r="AF159" s="63"/>
      <c r="AG159" s="63"/>
      <c r="AH159" s="63"/>
      <c r="AI159" s="159"/>
      <c r="AJ159" s="66">
        <f t="shared" si="77"/>
        <v>0</v>
      </c>
      <c r="AK159" s="66">
        <f t="shared" si="78"/>
        <v>0</v>
      </c>
      <c r="AL159" s="66">
        <f t="shared" si="79"/>
        <v>0</v>
      </c>
      <c r="AM159" s="29">
        <f t="shared" si="80"/>
        <v>0</v>
      </c>
      <c r="AN159" s="29">
        <f t="shared" si="81"/>
        <v>0</v>
      </c>
      <c r="AO159" s="29">
        <f t="shared" si="82"/>
        <v>0</v>
      </c>
      <c r="AP159" s="29">
        <f t="shared" si="83"/>
        <v>0</v>
      </c>
      <c r="AQ159" s="29">
        <f t="shared" si="97"/>
        <v>0</v>
      </c>
      <c r="AR159" s="29">
        <f t="shared" si="84"/>
        <v>0</v>
      </c>
      <c r="AS159" s="29">
        <f t="shared" si="85"/>
        <v>0</v>
      </c>
      <c r="AT159" s="29">
        <f t="shared" si="86"/>
        <v>0</v>
      </c>
      <c r="AU159" s="29">
        <f t="shared" si="87"/>
        <v>0</v>
      </c>
      <c r="AV159" s="29">
        <f t="shared" si="88"/>
        <v>0</v>
      </c>
      <c r="AW159" s="29">
        <f t="shared" si="91"/>
        <v>0</v>
      </c>
      <c r="AX159" s="29">
        <f t="shared" si="89"/>
        <v>0</v>
      </c>
      <c r="AY159" s="30">
        <f t="shared" si="92"/>
        <v>0</v>
      </c>
      <c r="AZ159" s="30"/>
      <c r="BA159" s="30"/>
      <c r="BB159" s="30"/>
      <c r="BC159" s="22"/>
      <c r="BE159" s="22"/>
    </row>
    <row r="160" spans="1:57" ht="12.75" thickBot="1" x14ac:dyDescent="0.25">
      <c r="A160" s="121">
        <v>168</v>
      </c>
      <c r="B160" s="115" t="s">
        <v>101</v>
      </c>
      <c r="C160" s="101"/>
      <c r="D160" s="59">
        <v>17</v>
      </c>
      <c r="E160" s="101" t="s">
        <v>3</v>
      </c>
      <c r="F160" s="89"/>
      <c r="G160" s="57"/>
      <c r="H160" s="207"/>
      <c r="I160" s="207"/>
      <c r="J160" s="57"/>
      <c r="K160" s="89"/>
      <c r="L160" s="52"/>
      <c r="M160" s="54">
        <f t="shared" si="74"/>
        <v>0</v>
      </c>
      <c r="N160" s="57"/>
      <c r="O160" s="89"/>
      <c r="P160" s="89"/>
      <c r="Q160" s="197">
        <v>2</v>
      </c>
      <c r="R160" s="89"/>
      <c r="S160" s="89"/>
      <c r="T160" s="89"/>
      <c r="U160" s="89"/>
      <c r="V160" s="57"/>
      <c r="W160" s="57"/>
      <c r="X160" s="89"/>
      <c r="Y160" s="89">
        <v>25</v>
      </c>
      <c r="Z160" s="246">
        <v>104</v>
      </c>
      <c r="AA160" s="89"/>
      <c r="AB160" s="59">
        <f t="shared" si="75"/>
        <v>131</v>
      </c>
      <c r="AC160" s="88"/>
      <c r="AD160" s="61">
        <f t="shared" si="76"/>
        <v>0</v>
      </c>
      <c r="AE160" s="62"/>
      <c r="AF160" s="63"/>
      <c r="AG160" s="63"/>
      <c r="AH160" s="63"/>
      <c r="AI160" s="160"/>
      <c r="AJ160" s="66">
        <f t="shared" si="77"/>
        <v>0</v>
      </c>
      <c r="AK160" s="66">
        <f t="shared" si="78"/>
        <v>0</v>
      </c>
      <c r="AL160" s="66">
        <f t="shared" si="79"/>
        <v>0</v>
      </c>
      <c r="AM160" s="29">
        <f t="shared" si="80"/>
        <v>0</v>
      </c>
      <c r="AN160" s="29">
        <f t="shared" si="81"/>
        <v>0</v>
      </c>
      <c r="AO160" s="29">
        <f t="shared" si="82"/>
        <v>0</v>
      </c>
      <c r="AP160" s="29">
        <f t="shared" si="83"/>
        <v>0</v>
      </c>
      <c r="AQ160" s="29">
        <f t="shared" si="97"/>
        <v>0</v>
      </c>
      <c r="AR160" s="29">
        <f t="shared" si="84"/>
        <v>0</v>
      </c>
      <c r="AS160" s="29">
        <f t="shared" si="85"/>
        <v>0</v>
      </c>
      <c r="AT160" s="29">
        <f t="shared" si="86"/>
        <v>0</v>
      </c>
      <c r="AU160" s="29">
        <f t="shared" si="87"/>
        <v>0</v>
      </c>
      <c r="AV160" s="29">
        <f t="shared" si="88"/>
        <v>0</v>
      </c>
      <c r="AW160" s="29">
        <f t="shared" si="91"/>
        <v>0</v>
      </c>
      <c r="AX160" s="29">
        <f t="shared" si="89"/>
        <v>0</v>
      </c>
      <c r="AY160" s="30">
        <f t="shared" si="92"/>
        <v>0</v>
      </c>
      <c r="AZ160" s="30"/>
      <c r="BA160" s="30"/>
      <c r="BB160" s="30"/>
      <c r="BC160" s="22"/>
      <c r="BE160" s="22"/>
    </row>
    <row r="161" spans="1:57" ht="24.75" thickBot="1" x14ac:dyDescent="0.25">
      <c r="A161" s="163"/>
      <c r="B161" s="164"/>
      <c r="C161" s="165"/>
      <c r="D161" s="86"/>
      <c r="E161" s="169"/>
      <c r="F161" s="87" t="s">
        <v>138</v>
      </c>
      <c r="G161" s="87" t="s">
        <v>138</v>
      </c>
      <c r="H161" s="87" t="s">
        <v>138</v>
      </c>
      <c r="I161" s="87" t="s">
        <v>138</v>
      </c>
      <c r="J161" s="87" t="s">
        <v>138</v>
      </c>
      <c r="K161" s="87" t="s">
        <v>138</v>
      </c>
      <c r="L161" s="87" t="s">
        <v>138</v>
      </c>
      <c r="M161" s="87" t="s">
        <v>138</v>
      </c>
      <c r="N161" s="87" t="s">
        <v>138</v>
      </c>
      <c r="O161" s="87" t="s">
        <v>138</v>
      </c>
      <c r="P161" s="87" t="s">
        <v>138</v>
      </c>
      <c r="Q161" s="87"/>
      <c r="R161" s="87" t="s">
        <v>138</v>
      </c>
      <c r="S161" s="87" t="s">
        <v>138</v>
      </c>
      <c r="T161" s="87"/>
      <c r="U161" s="87" t="s">
        <v>138</v>
      </c>
      <c r="V161" s="87" t="s">
        <v>138</v>
      </c>
      <c r="W161" s="87" t="s">
        <v>138</v>
      </c>
      <c r="X161" s="87" t="s">
        <v>138</v>
      </c>
      <c r="Y161" s="87" t="s">
        <v>138</v>
      </c>
      <c r="Z161" s="87"/>
      <c r="AA161" s="87"/>
      <c r="AB161" s="171" t="s">
        <v>138</v>
      </c>
      <c r="AC161" s="172" t="s">
        <v>138</v>
      </c>
      <c r="AD161" s="173" t="s">
        <v>138</v>
      </c>
      <c r="AE161" s="80" t="s">
        <v>175</v>
      </c>
      <c r="AF161" s="42" t="s">
        <v>174</v>
      </c>
      <c r="AG161" s="42" t="s">
        <v>206</v>
      </c>
      <c r="AH161" s="42" t="s">
        <v>143</v>
      </c>
      <c r="AI161" s="70"/>
      <c r="AJ161" s="90"/>
      <c r="AK161" s="90"/>
      <c r="AL161" s="90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199"/>
      <c r="AX161" s="199"/>
      <c r="AY161" s="30"/>
      <c r="AZ161" s="30">
        <f>SUM(AY125:AY155)</f>
        <v>0</v>
      </c>
      <c r="BA161" s="30"/>
      <c r="BB161" s="30"/>
      <c r="BC161" s="20"/>
    </row>
    <row r="162" spans="1:57" ht="21" customHeight="1" thickBot="1" x14ac:dyDescent="0.25">
      <c r="A162" s="166"/>
      <c r="B162" s="167"/>
      <c r="C162" s="168"/>
      <c r="D162" s="71"/>
      <c r="E162" s="170"/>
      <c r="F162" s="72" t="s">
        <v>138</v>
      </c>
      <c r="G162" s="72" t="s">
        <v>138</v>
      </c>
      <c r="H162" s="72" t="s">
        <v>138</v>
      </c>
      <c r="I162" s="72" t="s">
        <v>138</v>
      </c>
      <c r="J162" s="72" t="s">
        <v>138</v>
      </c>
      <c r="K162" s="72" t="s">
        <v>138</v>
      </c>
      <c r="L162" s="72" t="s">
        <v>138</v>
      </c>
      <c r="M162" s="72" t="s">
        <v>138</v>
      </c>
      <c r="N162" s="72" t="s">
        <v>138</v>
      </c>
      <c r="O162" s="72" t="s">
        <v>138</v>
      </c>
      <c r="P162" s="72" t="s">
        <v>138</v>
      </c>
      <c r="Q162" s="72"/>
      <c r="R162" s="72" t="s">
        <v>138</v>
      </c>
      <c r="S162" s="72" t="s">
        <v>138</v>
      </c>
      <c r="T162" s="72"/>
      <c r="U162" s="72" t="s">
        <v>138</v>
      </c>
      <c r="V162" s="72" t="s">
        <v>138</v>
      </c>
      <c r="W162" s="72" t="s">
        <v>138</v>
      </c>
      <c r="X162" s="72" t="s">
        <v>138</v>
      </c>
      <c r="Y162" s="72" t="s">
        <v>138</v>
      </c>
      <c r="Z162" s="72"/>
      <c r="AA162" s="72"/>
      <c r="AB162" s="174" t="s">
        <v>138</v>
      </c>
      <c r="AC162" s="175" t="s">
        <v>138</v>
      </c>
      <c r="AD162" s="176" t="s">
        <v>138</v>
      </c>
      <c r="AE162" s="79">
        <f>SUM(AB125:AB160)</f>
        <v>1622</v>
      </c>
      <c r="AF162" s="80">
        <f>SUM(AD125:AD160)</f>
        <v>0</v>
      </c>
      <c r="AG162" s="80">
        <f>ROUND(AF162*17%,2)</f>
        <v>0</v>
      </c>
      <c r="AH162" s="80">
        <f>SUM(AF162:AG162)</f>
        <v>0</v>
      </c>
      <c r="AI162" s="70"/>
      <c r="AJ162" s="90"/>
      <c r="AK162" s="90"/>
      <c r="AL162" s="90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199"/>
      <c r="AX162" s="199"/>
      <c r="AY162" s="30"/>
      <c r="AZ162" s="30"/>
      <c r="BA162" s="30"/>
      <c r="BB162" s="30"/>
      <c r="BC162" s="21"/>
    </row>
    <row r="163" spans="1:57" ht="24" customHeight="1" thickBot="1" x14ac:dyDescent="0.25">
      <c r="A163" s="120"/>
      <c r="B163" s="117" t="s">
        <v>176</v>
      </c>
      <c r="C163" s="91"/>
      <c r="D163" s="91"/>
      <c r="E163" s="91"/>
      <c r="F163" s="92">
        <f t="shared" ref="F163:AB163" si="98">SUM(F3:F160)</f>
        <v>87</v>
      </c>
      <c r="G163" s="92">
        <f t="shared" si="98"/>
        <v>141</v>
      </c>
      <c r="H163" s="92">
        <f t="shared" si="98"/>
        <v>192</v>
      </c>
      <c r="I163" s="92">
        <f t="shared" si="98"/>
        <v>182</v>
      </c>
      <c r="J163" s="92">
        <f t="shared" si="98"/>
        <v>96</v>
      </c>
      <c r="K163" s="92">
        <f t="shared" si="98"/>
        <v>136</v>
      </c>
      <c r="L163" s="92">
        <f t="shared" si="98"/>
        <v>0</v>
      </c>
      <c r="M163" s="92">
        <f t="shared" si="98"/>
        <v>834</v>
      </c>
      <c r="N163" s="92">
        <f t="shared" si="98"/>
        <v>555</v>
      </c>
      <c r="O163" s="92">
        <f t="shared" si="98"/>
        <v>110</v>
      </c>
      <c r="P163" s="92">
        <f t="shared" si="98"/>
        <v>159</v>
      </c>
      <c r="Q163" s="92">
        <f t="shared" si="98"/>
        <v>84</v>
      </c>
      <c r="R163" s="92">
        <f t="shared" si="98"/>
        <v>2575</v>
      </c>
      <c r="S163" s="92">
        <f t="shared" si="98"/>
        <v>92</v>
      </c>
      <c r="T163" s="92">
        <f t="shared" si="98"/>
        <v>1981</v>
      </c>
      <c r="U163" s="92">
        <f t="shared" si="98"/>
        <v>195</v>
      </c>
      <c r="V163" s="92">
        <f t="shared" si="98"/>
        <v>97</v>
      </c>
      <c r="W163" s="92">
        <f t="shared" si="98"/>
        <v>330</v>
      </c>
      <c r="X163" s="92">
        <f t="shared" si="98"/>
        <v>589</v>
      </c>
      <c r="Y163" s="92">
        <f t="shared" si="98"/>
        <v>484</v>
      </c>
      <c r="Z163" s="92">
        <f t="shared" si="98"/>
        <v>5615</v>
      </c>
      <c r="AA163" s="92">
        <f t="shared" si="98"/>
        <v>89</v>
      </c>
      <c r="AB163" s="92">
        <f t="shared" si="98"/>
        <v>13789</v>
      </c>
      <c r="AC163" s="93"/>
      <c r="AD163" s="93">
        <f>SUM(AD3:AD160)</f>
        <v>0</v>
      </c>
      <c r="AE163" s="94">
        <f>SUM(AE81,AE124,AE162)</f>
        <v>13789</v>
      </c>
      <c r="AF163" s="95">
        <f>SUM(AF81,AF124,AF162)</f>
        <v>0</v>
      </c>
      <c r="AG163" s="95">
        <f>SUM(AG81,AG124,AG162)</f>
        <v>0</v>
      </c>
      <c r="AH163" s="95">
        <f>SUM(AH81,AH124,AH162)</f>
        <v>0</v>
      </c>
      <c r="AI163" s="93"/>
      <c r="AJ163" s="93">
        <f>SUM(AJ3:AJ160)</f>
        <v>0</v>
      </c>
      <c r="AK163" s="93">
        <f t="shared" ref="AK163:AX163" si="99">SUM(AK3:AK160)</f>
        <v>0</v>
      </c>
      <c r="AL163" s="93">
        <f t="shared" si="99"/>
        <v>0</v>
      </c>
      <c r="AM163" s="93">
        <f t="shared" si="99"/>
        <v>0</v>
      </c>
      <c r="AN163" s="93">
        <f t="shared" si="99"/>
        <v>0</v>
      </c>
      <c r="AO163" s="93">
        <f t="shared" si="99"/>
        <v>0</v>
      </c>
      <c r="AP163" s="93">
        <f t="shared" si="99"/>
        <v>0</v>
      </c>
      <c r="AQ163" s="93">
        <f t="shared" si="99"/>
        <v>0</v>
      </c>
      <c r="AR163" s="93">
        <f t="shared" si="99"/>
        <v>0</v>
      </c>
      <c r="AS163" s="93">
        <f t="shared" si="99"/>
        <v>0</v>
      </c>
      <c r="AT163" s="93">
        <f t="shared" si="99"/>
        <v>0</v>
      </c>
      <c r="AU163" s="93">
        <f t="shared" si="99"/>
        <v>0</v>
      </c>
      <c r="AV163" s="93">
        <f t="shared" si="99"/>
        <v>0</v>
      </c>
      <c r="AW163" s="93">
        <f t="shared" si="99"/>
        <v>0</v>
      </c>
      <c r="AX163" s="93">
        <f t="shared" si="99"/>
        <v>0</v>
      </c>
      <c r="AY163" s="93">
        <f>SUM(AY3:AY160)</f>
        <v>0</v>
      </c>
      <c r="AZ163" s="93"/>
      <c r="BA163" s="93"/>
      <c r="BB163" s="93"/>
      <c r="BC163" s="96"/>
    </row>
    <row r="164" spans="1:57" ht="36.75" customHeight="1" thickBot="1" x14ac:dyDescent="0.25">
      <c r="AA164" s="14">
        <f>SUM(M163:AA163)</f>
        <v>13789</v>
      </c>
      <c r="AC164" s="256" t="s">
        <v>176</v>
      </c>
      <c r="AD164" s="257"/>
      <c r="AE164" s="156">
        <f>AE81+AE124+AE162</f>
        <v>13789</v>
      </c>
      <c r="AF164" s="97">
        <f>AF81+AF124+AF162</f>
        <v>0</v>
      </c>
      <c r="AG164" s="97">
        <f>AG81+AG124+AG162</f>
        <v>0</v>
      </c>
      <c r="AH164" s="97">
        <f>SUM(AF164:AG164)</f>
        <v>0</v>
      </c>
      <c r="AM164" s="28"/>
      <c r="AN164" s="28"/>
      <c r="BE164" s="16" t="s">
        <v>366</v>
      </c>
    </row>
    <row r="166" spans="1:57" x14ac:dyDescent="0.2">
      <c r="AC166" s="28"/>
      <c r="AH166" s="28"/>
      <c r="AK166" s="28">
        <f>AJ163+AL163</f>
        <v>0</v>
      </c>
      <c r="AV166" s="28">
        <f>SUM(AJ163:AV163)</f>
        <v>0</v>
      </c>
      <c r="AW166" s="28"/>
      <c r="AX166" s="28"/>
    </row>
    <row r="167" spans="1:57" x14ac:dyDescent="0.2">
      <c r="AJ167" s="28">
        <f>SUM(AJ3:AJ160)</f>
        <v>0</v>
      </c>
    </row>
    <row r="169" spans="1:57" x14ac:dyDescent="0.2">
      <c r="AD169" s="14"/>
      <c r="AE169" s="14"/>
      <c r="AF169" s="14"/>
      <c r="AG169" s="28"/>
      <c r="AH169" s="14"/>
      <c r="AI169" s="14"/>
    </row>
    <row r="170" spans="1:57" x14ac:dyDescent="0.2">
      <c r="AD170" s="19"/>
      <c r="AE170" s="19"/>
      <c r="AF170" s="19"/>
      <c r="AG170" s="19"/>
      <c r="AH170" s="19"/>
      <c r="AI170" s="19"/>
    </row>
    <row r="171" spans="1:57" x14ac:dyDescent="0.2">
      <c r="AD171" s="19"/>
      <c r="AE171" s="19"/>
      <c r="AF171" s="19"/>
      <c r="AG171" s="19"/>
      <c r="AH171" s="19"/>
      <c r="AI171" s="19"/>
      <c r="AL171" s="28">
        <f>SUM(AJ163:AL163)</f>
        <v>0</v>
      </c>
    </row>
    <row r="172" spans="1:57" x14ac:dyDescent="0.2">
      <c r="AD172" s="19"/>
      <c r="AE172" s="19"/>
      <c r="AF172" s="19"/>
      <c r="AG172" s="19"/>
      <c r="AH172" s="19"/>
      <c r="AI172" s="19"/>
    </row>
    <row r="173" spans="1:57" x14ac:dyDescent="0.2">
      <c r="AD173" s="19"/>
      <c r="AE173" s="19"/>
      <c r="AF173" s="19"/>
      <c r="AG173" s="19"/>
      <c r="AH173" s="19"/>
      <c r="AI173" s="19"/>
    </row>
    <row r="174" spans="1:57" x14ac:dyDescent="0.2">
      <c r="AC174" s="28"/>
      <c r="AD174" s="19"/>
      <c r="AE174" s="19"/>
      <c r="AF174" s="19"/>
      <c r="AG174" s="19"/>
      <c r="AH174" s="19"/>
      <c r="AI174" s="19"/>
    </row>
    <row r="175" spans="1:57" x14ac:dyDescent="0.2">
      <c r="AD175" s="19"/>
      <c r="AE175" s="19"/>
      <c r="AF175" s="19"/>
      <c r="AG175" s="19"/>
      <c r="AH175" s="19"/>
      <c r="AI175" s="19"/>
    </row>
    <row r="179" spans="38:40" x14ac:dyDescent="0.2">
      <c r="AL179" s="32" t="s">
        <v>141</v>
      </c>
      <c r="AM179" s="33" t="e">
        <f>#REF!</f>
        <v>#REF!</v>
      </c>
      <c r="AN179" s="147"/>
    </row>
    <row r="180" spans="38:40" x14ac:dyDescent="0.2">
      <c r="AL180" s="32" t="s">
        <v>140</v>
      </c>
      <c r="AM180" s="34">
        <f>AS163</f>
        <v>0</v>
      </c>
      <c r="AN180" s="28"/>
    </row>
    <row r="181" spans="38:40" ht="24" x14ac:dyDescent="0.2">
      <c r="AL181" s="32" t="s">
        <v>142</v>
      </c>
      <c r="AM181" s="34">
        <f>AU163</f>
        <v>0</v>
      </c>
      <c r="AN181" s="28"/>
    </row>
    <row r="182" spans="38:40" ht="60" x14ac:dyDescent="0.2">
      <c r="AL182" s="32" t="s">
        <v>24</v>
      </c>
      <c r="AM182" s="34">
        <f>AV163</f>
        <v>0</v>
      </c>
      <c r="AN182" s="28"/>
    </row>
    <row r="183" spans="38:40" ht="24" x14ac:dyDescent="0.2">
      <c r="AL183" s="32" t="s">
        <v>143</v>
      </c>
      <c r="AM183" s="33" t="e">
        <f>SUM(AM179:AM182)</f>
        <v>#REF!</v>
      </c>
      <c r="AN183" s="147"/>
    </row>
  </sheetData>
  <sheetProtection algorithmName="SHA-512" hashValue="B1JUL0Gm1OLrIDHzU4Eos74cb0S0zZ3SbbXi2hGwVfxGtg5+8TvPy/CFMBNs43rtLDJz4ugVV2b9d9lWe6raVQ==" saltValue="/FJkI37WG/DPkKbVjVqLtg==" spinCount="100000" sheet="1" selectLockedCells="1"/>
  <autoFilter ref="B2:BD163" xr:uid="{00000000-0009-0000-0000-000001000000}"/>
  <sortState xmlns:xlrd2="http://schemas.microsoft.com/office/spreadsheetml/2017/richdata2" ref="B125:BF160">
    <sortCondition ref="B125:B160"/>
  </sortState>
  <mergeCells count="1">
    <mergeCell ref="AC164:AD164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7651-DF39-44AD-BF59-2D733C25D6AC}">
  <dimension ref="A1:W175"/>
  <sheetViews>
    <sheetView zoomScaleNormal="100" workbookViewId="0">
      <pane ySplit="2" topLeftCell="A3" activePane="bottomLeft" state="frozen"/>
      <selection activeCell="M30" sqref="M30"/>
      <selection pane="bottomLeft" activeCell="M30" sqref="M30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11.710937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4.28515625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36.5703125" style="16" customWidth="1"/>
    <col min="23" max="23" width="9.140625" style="14" customWidth="1"/>
    <col min="24" max="16384" width="9.140625" style="14"/>
  </cols>
  <sheetData>
    <row r="1" spans="1:22" ht="30" customHeight="1" thickBot="1" x14ac:dyDescent="0.25">
      <c r="B1" s="35" t="s">
        <v>456</v>
      </c>
    </row>
    <row r="2" spans="1:22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0" t="s">
        <v>456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9" t="s">
        <v>456</v>
      </c>
      <c r="T2" s="50" t="s">
        <v>213</v>
      </c>
      <c r="V2" s="37" t="s">
        <v>376</v>
      </c>
    </row>
    <row r="3" spans="1:22" ht="24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v>4</v>
      </c>
      <c r="E3" s="51" t="str">
        <f>ΣΥΝΟΛΑ!E3</f>
        <v>Πακ</v>
      </c>
      <c r="F3" s="241">
        <f>ΣΥΝΟΛΑ!Z3</f>
        <v>25</v>
      </c>
      <c r="G3" s="59">
        <f>SUM(F3:F3)</f>
        <v>25</v>
      </c>
      <c r="H3" s="60">
        <f>ΣΥΝΟΛΑ!AC3</f>
        <v>0</v>
      </c>
      <c r="I3" s="61">
        <f t="shared" ref="I3:I66" si="0">ROUND(G3*H3,2)</f>
        <v>0</v>
      </c>
      <c r="J3" s="62"/>
      <c r="K3" s="63"/>
      <c r="L3" s="63"/>
      <c r="M3" s="63"/>
      <c r="N3" s="69"/>
      <c r="O3" s="29">
        <f>(F3*H3)+ROUND(F3*H3*4%,2)</f>
        <v>0</v>
      </c>
      <c r="P3" s="30">
        <f t="shared" ref="P3:P34" si="1">SUM(O3:O3)</f>
        <v>0</v>
      </c>
      <c r="Q3" s="30"/>
      <c r="R3" s="30"/>
      <c r="S3" s="30"/>
      <c r="T3" s="22"/>
      <c r="V3" s="124"/>
    </row>
    <row r="4" spans="1:22" ht="24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v>5</v>
      </c>
      <c r="E4" s="51" t="str">
        <f>ΣΥΝΟΛΑ!E4</f>
        <v>τεμ</v>
      </c>
      <c r="F4" s="241">
        <f>ΣΥΝΟΛΑ!Z4</f>
        <v>47</v>
      </c>
      <c r="G4" s="59">
        <f t="shared" ref="G4:G67" si="2">SUM(F4:F4)</f>
        <v>47</v>
      </c>
      <c r="H4" s="60">
        <f>ΣΥΝΟΛΑ!AC4</f>
        <v>0</v>
      </c>
      <c r="I4" s="61">
        <f t="shared" si="0"/>
        <v>0</v>
      </c>
      <c r="J4" s="62"/>
      <c r="K4" s="63"/>
      <c r="L4" s="63"/>
      <c r="M4" s="63"/>
      <c r="N4" s="69"/>
      <c r="O4" s="29">
        <f t="shared" ref="O4:O67" si="3">(F4*H4)+ROUND(F4*H4*4%,2)</f>
        <v>0</v>
      </c>
      <c r="P4" s="30">
        <f t="shared" si="1"/>
        <v>0</v>
      </c>
      <c r="Q4" s="30"/>
      <c r="R4" s="30"/>
      <c r="S4" s="30"/>
      <c r="T4" s="22"/>
      <c r="V4" s="22"/>
    </row>
    <row r="5" spans="1:22" ht="24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v>6</v>
      </c>
      <c r="E5" s="51" t="str">
        <f>ΣΥΝΟΛΑ!E5</f>
        <v>τεμ</v>
      </c>
      <c r="F5" s="241">
        <f>ΣΥΝΟΛΑ!Z5</f>
        <v>30</v>
      </c>
      <c r="G5" s="59">
        <f t="shared" si="2"/>
        <v>30</v>
      </c>
      <c r="H5" s="60">
        <f>ΣΥΝΟΛΑ!AC5</f>
        <v>0</v>
      </c>
      <c r="I5" s="61">
        <f t="shared" si="0"/>
        <v>0</v>
      </c>
      <c r="J5" s="62"/>
      <c r="K5" s="63"/>
      <c r="L5" s="63"/>
      <c r="M5" s="63"/>
      <c r="N5" s="69"/>
      <c r="O5" s="29">
        <f t="shared" si="3"/>
        <v>0</v>
      </c>
      <c r="P5" s="30">
        <f t="shared" si="1"/>
        <v>0</v>
      </c>
      <c r="Q5" s="30"/>
      <c r="R5" s="30"/>
      <c r="S5" s="30"/>
      <c r="T5" s="22"/>
      <c r="V5" s="22"/>
    </row>
    <row r="6" spans="1:22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v>7</v>
      </c>
      <c r="E6" s="51" t="str">
        <f>ΣΥΝΟΛΑ!E6</f>
        <v>τεμ</v>
      </c>
      <c r="F6" s="241">
        <f>ΣΥΝΟΛΑ!Z6</f>
        <v>57</v>
      </c>
      <c r="G6" s="59">
        <f t="shared" si="2"/>
        <v>57</v>
      </c>
      <c r="H6" s="60">
        <f>ΣΥΝΟΛΑ!AC6</f>
        <v>0</v>
      </c>
      <c r="I6" s="61">
        <f t="shared" si="0"/>
        <v>0</v>
      </c>
      <c r="J6" s="62"/>
      <c r="K6" s="63"/>
      <c r="L6" s="63"/>
      <c r="M6" s="63"/>
      <c r="N6" s="69"/>
      <c r="O6" s="29">
        <f t="shared" si="3"/>
        <v>0</v>
      </c>
      <c r="P6" s="30">
        <f t="shared" si="1"/>
        <v>0</v>
      </c>
      <c r="Q6" s="30"/>
      <c r="R6" s="30"/>
      <c r="S6" s="30"/>
      <c r="T6" s="22"/>
      <c r="V6" s="22"/>
    </row>
    <row r="7" spans="1:22" ht="36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v>8</v>
      </c>
      <c r="E7" s="51" t="str">
        <f>ΣΥΝΟΛΑ!E7</f>
        <v>Τεμ</v>
      </c>
      <c r="F7" s="241">
        <f>ΣΥΝΟΛΑ!Z7</f>
        <v>64</v>
      </c>
      <c r="G7" s="59">
        <f t="shared" si="2"/>
        <v>64</v>
      </c>
      <c r="H7" s="60">
        <f>ΣΥΝΟΛΑ!AC7</f>
        <v>0</v>
      </c>
      <c r="I7" s="61">
        <f t="shared" si="0"/>
        <v>0</v>
      </c>
      <c r="J7" s="62"/>
      <c r="K7" s="63"/>
      <c r="L7" s="63"/>
      <c r="M7" s="63"/>
      <c r="N7" s="69"/>
      <c r="O7" s="29">
        <f t="shared" si="3"/>
        <v>0</v>
      </c>
      <c r="P7" s="30">
        <f t="shared" si="1"/>
        <v>0</v>
      </c>
      <c r="Q7" s="30"/>
      <c r="R7" s="30"/>
      <c r="S7" s="30"/>
      <c r="T7" s="22"/>
      <c r="V7" s="22"/>
    </row>
    <row r="8" spans="1:22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v>9</v>
      </c>
      <c r="E8" s="51" t="str">
        <f>ΣΥΝΟΛΑ!E8</f>
        <v>Τεμ</v>
      </c>
      <c r="F8" s="241">
        <f>ΣΥΝΟΛΑ!Z8</f>
        <v>61</v>
      </c>
      <c r="G8" s="59">
        <f t="shared" si="2"/>
        <v>61</v>
      </c>
      <c r="H8" s="60">
        <f>ΣΥΝΟΛΑ!AC8</f>
        <v>0</v>
      </c>
      <c r="I8" s="61">
        <f t="shared" si="0"/>
        <v>0</v>
      </c>
      <c r="J8" s="62"/>
      <c r="K8" s="63"/>
      <c r="L8" s="63"/>
      <c r="M8" s="63"/>
      <c r="N8" s="69"/>
      <c r="O8" s="29">
        <f t="shared" si="3"/>
        <v>0</v>
      </c>
      <c r="P8" s="30">
        <f t="shared" si="1"/>
        <v>0</v>
      </c>
      <c r="Q8" s="30"/>
      <c r="R8" s="30"/>
      <c r="S8" s="30"/>
      <c r="T8" s="22"/>
      <c r="V8" s="22"/>
    </row>
    <row r="9" spans="1:22" ht="24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v>10</v>
      </c>
      <c r="E9" s="51" t="str">
        <f>ΣΥΝΟΛΑ!E9</f>
        <v>τεμ</v>
      </c>
      <c r="F9" s="241">
        <f>ΣΥΝΟΛΑ!Z9</f>
        <v>22</v>
      </c>
      <c r="G9" s="59">
        <f t="shared" si="2"/>
        <v>22</v>
      </c>
      <c r="H9" s="60">
        <f>ΣΥΝΟΛΑ!AC9</f>
        <v>0</v>
      </c>
      <c r="I9" s="61">
        <f t="shared" si="0"/>
        <v>0</v>
      </c>
      <c r="J9" s="62"/>
      <c r="K9" s="63"/>
      <c r="L9" s="63"/>
      <c r="M9" s="63"/>
      <c r="N9" s="69"/>
      <c r="O9" s="29">
        <f t="shared" si="3"/>
        <v>0</v>
      </c>
      <c r="P9" s="30">
        <f t="shared" si="1"/>
        <v>0</v>
      </c>
      <c r="Q9" s="30"/>
      <c r="R9" s="30"/>
      <c r="S9" s="30"/>
      <c r="T9" s="22"/>
      <c r="V9" s="22"/>
    </row>
    <row r="10" spans="1:22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v>11</v>
      </c>
      <c r="E10" s="51" t="str">
        <f>ΣΥΝΟΛΑ!E10</f>
        <v>τεμ</v>
      </c>
      <c r="F10" s="241">
        <f>ΣΥΝΟΛΑ!Z10</f>
        <v>90</v>
      </c>
      <c r="G10" s="59">
        <f t="shared" si="2"/>
        <v>90</v>
      </c>
      <c r="H10" s="60">
        <f>ΣΥΝΟΛΑ!AC10</f>
        <v>0</v>
      </c>
      <c r="I10" s="61">
        <f t="shared" si="0"/>
        <v>0</v>
      </c>
      <c r="J10" s="62"/>
      <c r="K10" s="63"/>
      <c r="L10" s="63"/>
      <c r="M10" s="63"/>
      <c r="N10" s="69"/>
      <c r="O10" s="29">
        <f t="shared" si="3"/>
        <v>0</v>
      </c>
      <c r="P10" s="30">
        <f t="shared" si="1"/>
        <v>0</v>
      </c>
      <c r="Q10" s="30"/>
      <c r="R10" s="30"/>
      <c r="S10" s="30"/>
      <c r="T10" s="22"/>
      <c r="V10" s="22"/>
    </row>
    <row r="11" spans="1:22" ht="24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v>12</v>
      </c>
      <c r="E11" s="51" t="str">
        <f>ΣΥΝΟΛΑ!E11</f>
        <v>Τεμ</v>
      </c>
      <c r="F11" s="241">
        <f>ΣΥΝΟΛΑ!Z11</f>
        <v>21</v>
      </c>
      <c r="G11" s="59">
        <f t="shared" si="2"/>
        <v>21</v>
      </c>
      <c r="H11" s="60">
        <f>ΣΥΝΟΛΑ!AC11</f>
        <v>0</v>
      </c>
      <c r="I11" s="61">
        <f t="shared" si="0"/>
        <v>0</v>
      </c>
      <c r="J11" s="62"/>
      <c r="K11" s="63"/>
      <c r="L11" s="63"/>
      <c r="M11" s="63"/>
      <c r="N11" s="69"/>
      <c r="O11" s="29">
        <f t="shared" si="3"/>
        <v>0</v>
      </c>
      <c r="P11" s="30">
        <f t="shared" si="1"/>
        <v>0</v>
      </c>
      <c r="Q11" s="30"/>
      <c r="R11" s="30"/>
      <c r="S11" s="30"/>
      <c r="T11" s="22"/>
      <c r="V11" s="22"/>
    </row>
    <row r="12" spans="1:22" ht="24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v>13</v>
      </c>
      <c r="E12" s="51" t="str">
        <f>ΣΥΝΟΛΑ!E12</f>
        <v>τεμ</v>
      </c>
      <c r="F12" s="241">
        <f>ΣΥΝΟΛΑ!Z12</f>
        <v>136</v>
      </c>
      <c r="G12" s="59">
        <f t="shared" si="2"/>
        <v>136</v>
      </c>
      <c r="H12" s="60">
        <f>ΣΥΝΟΛΑ!AC12</f>
        <v>0</v>
      </c>
      <c r="I12" s="61">
        <f t="shared" si="0"/>
        <v>0</v>
      </c>
      <c r="J12" s="62"/>
      <c r="K12" s="63"/>
      <c r="L12" s="63"/>
      <c r="M12" s="63"/>
      <c r="N12" s="69"/>
      <c r="O12" s="29">
        <f t="shared" si="3"/>
        <v>0</v>
      </c>
      <c r="P12" s="30">
        <f t="shared" si="1"/>
        <v>0</v>
      </c>
      <c r="Q12" s="30"/>
      <c r="R12" s="30"/>
      <c r="S12" s="30"/>
      <c r="T12" s="22"/>
      <c r="V12" s="22"/>
    </row>
    <row r="13" spans="1:22" ht="24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v>14</v>
      </c>
      <c r="E13" s="51" t="str">
        <f>ΣΥΝΟΛΑ!E13</f>
        <v>Τεμ</v>
      </c>
      <c r="F13" s="241">
        <f>ΣΥΝΟΛΑ!Z13</f>
        <v>46</v>
      </c>
      <c r="G13" s="59">
        <f t="shared" si="2"/>
        <v>46</v>
      </c>
      <c r="H13" s="60">
        <f>ΣΥΝΟΛΑ!AC13</f>
        <v>0</v>
      </c>
      <c r="I13" s="61">
        <f t="shared" si="0"/>
        <v>0</v>
      </c>
      <c r="J13" s="62"/>
      <c r="K13" s="63"/>
      <c r="L13" s="63"/>
      <c r="M13" s="63"/>
      <c r="N13" s="69"/>
      <c r="O13" s="29">
        <f t="shared" si="3"/>
        <v>0</v>
      </c>
      <c r="P13" s="30">
        <f t="shared" si="1"/>
        <v>0</v>
      </c>
      <c r="Q13" s="30"/>
      <c r="R13" s="30"/>
      <c r="S13" s="30"/>
      <c r="T13" s="22"/>
      <c r="V13" s="22"/>
    </row>
    <row r="14" spans="1:22" ht="24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v>15</v>
      </c>
      <c r="E14" s="51" t="str">
        <f>ΣΥΝΟΛΑ!E14</f>
        <v>τεμ</v>
      </c>
      <c r="F14" s="241">
        <f>ΣΥΝΟΛΑ!Z14</f>
        <v>38</v>
      </c>
      <c r="G14" s="59">
        <f t="shared" si="2"/>
        <v>38</v>
      </c>
      <c r="H14" s="60">
        <f>ΣΥΝΟΛΑ!AC14</f>
        <v>0</v>
      </c>
      <c r="I14" s="61">
        <f t="shared" si="0"/>
        <v>0</v>
      </c>
      <c r="J14" s="62"/>
      <c r="K14" s="63"/>
      <c r="L14" s="63"/>
      <c r="M14" s="63"/>
      <c r="N14" s="69"/>
      <c r="O14" s="29">
        <f t="shared" si="3"/>
        <v>0</v>
      </c>
      <c r="P14" s="30">
        <f t="shared" si="1"/>
        <v>0</v>
      </c>
      <c r="Q14" s="30"/>
      <c r="R14" s="30"/>
      <c r="S14" s="30"/>
      <c r="T14" s="22"/>
      <c r="V14" s="22"/>
    </row>
    <row r="15" spans="1:22" ht="24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v>16</v>
      </c>
      <c r="E15" s="51" t="str">
        <f>ΣΥΝΟΛΑ!E15</f>
        <v>τεμ</v>
      </c>
      <c r="F15" s="241">
        <f>ΣΥΝΟΛΑ!Z15</f>
        <v>47</v>
      </c>
      <c r="G15" s="59">
        <f t="shared" si="2"/>
        <v>47</v>
      </c>
      <c r="H15" s="60">
        <f>ΣΥΝΟΛΑ!AC15</f>
        <v>0</v>
      </c>
      <c r="I15" s="61">
        <f t="shared" si="0"/>
        <v>0</v>
      </c>
      <c r="J15" s="62"/>
      <c r="K15" s="63"/>
      <c r="L15" s="63"/>
      <c r="M15" s="63"/>
      <c r="N15" s="69"/>
      <c r="O15" s="29">
        <f t="shared" si="3"/>
        <v>0</v>
      </c>
      <c r="P15" s="30">
        <f t="shared" si="1"/>
        <v>0</v>
      </c>
      <c r="Q15" s="30"/>
      <c r="R15" s="30"/>
      <c r="S15" s="30"/>
      <c r="T15" s="22"/>
      <c r="V15" s="22"/>
    </row>
    <row r="16" spans="1:22" ht="24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v>17</v>
      </c>
      <c r="E16" s="51" t="str">
        <f>ΣΥΝΟΛΑ!E16</f>
        <v>τεμ</v>
      </c>
      <c r="F16" s="241">
        <f>ΣΥΝΟΛΑ!Z16</f>
        <v>49</v>
      </c>
      <c r="G16" s="59">
        <f t="shared" si="2"/>
        <v>49</v>
      </c>
      <c r="H16" s="60">
        <f>ΣΥΝΟΛΑ!AC16</f>
        <v>0</v>
      </c>
      <c r="I16" s="61">
        <f t="shared" si="0"/>
        <v>0</v>
      </c>
      <c r="J16" s="62"/>
      <c r="K16" s="63"/>
      <c r="L16" s="63"/>
      <c r="M16" s="63"/>
      <c r="N16" s="69"/>
      <c r="O16" s="29">
        <f t="shared" si="3"/>
        <v>0</v>
      </c>
      <c r="P16" s="30">
        <f t="shared" si="1"/>
        <v>0</v>
      </c>
      <c r="Q16" s="30"/>
      <c r="R16" s="30"/>
      <c r="S16" s="30"/>
      <c r="T16" s="22"/>
      <c r="V16" s="22"/>
    </row>
    <row r="17" spans="1:23" ht="24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v>18</v>
      </c>
      <c r="E17" s="51" t="str">
        <f>ΣΥΝΟΛΑ!E17</f>
        <v>τεμ</v>
      </c>
      <c r="F17" s="241">
        <f>ΣΥΝΟΛΑ!Z17</f>
        <v>174</v>
      </c>
      <c r="G17" s="59">
        <f t="shared" si="2"/>
        <v>174</v>
      </c>
      <c r="H17" s="60">
        <f>ΣΥΝΟΛΑ!AC17</f>
        <v>0</v>
      </c>
      <c r="I17" s="61">
        <f t="shared" si="0"/>
        <v>0</v>
      </c>
      <c r="J17" s="62"/>
      <c r="K17" s="63"/>
      <c r="L17" s="63"/>
      <c r="M17" s="63"/>
      <c r="N17" s="69"/>
      <c r="O17" s="29">
        <f t="shared" si="3"/>
        <v>0</v>
      </c>
      <c r="P17" s="30">
        <f t="shared" si="1"/>
        <v>0</v>
      </c>
      <c r="Q17" s="30"/>
      <c r="R17" s="30"/>
      <c r="S17" s="30"/>
      <c r="T17" s="22"/>
      <c r="V17" s="22"/>
    </row>
    <row r="18" spans="1:23" ht="24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v>19</v>
      </c>
      <c r="E18" s="51" t="str">
        <f>ΣΥΝΟΛΑ!E18</f>
        <v>Φιάλη</v>
      </c>
      <c r="F18" s="241">
        <f>ΣΥΝΟΛΑ!Z18</f>
        <v>35</v>
      </c>
      <c r="G18" s="59">
        <f t="shared" si="2"/>
        <v>35</v>
      </c>
      <c r="H18" s="60">
        <f>ΣΥΝΟΛΑ!AC18</f>
        <v>0</v>
      </c>
      <c r="I18" s="61">
        <f t="shared" si="0"/>
        <v>0</v>
      </c>
      <c r="J18" s="62"/>
      <c r="K18" s="63"/>
      <c r="L18" s="63"/>
      <c r="M18" s="63"/>
      <c r="N18" s="69"/>
      <c r="O18" s="29">
        <f t="shared" si="3"/>
        <v>0</v>
      </c>
      <c r="P18" s="30">
        <f t="shared" si="1"/>
        <v>0</v>
      </c>
      <c r="Q18" s="30"/>
      <c r="R18" s="30"/>
      <c r="S18" s="30"/>
      <c r="T18" s="22"/>
      <c r="V18" s="22"/>
    </row>
    <row r="19" spans="1:23" ht="24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v>20</v>
      </c>
      <c r="E19" s="51" t="str">
        <f>ΣΥΝΟΛΑ!E19</f>
        <v>Πακ</v>
      </c>
      <c r="F19" s="241">
        <f>ΣΥΝΟΛΑ!Z19</f>
        <v>13</v>
      </c>
      <c r="G19" s="59">
        <f t="shared" si="2"/>
        <v>13</v>
      </c>
      <c r="H19" s="60">
        <f>ΣΥΝΟΛΑ!AC19</f>
        <v>0</v>
      </c>
      <c r="I19" s="61">
        <f t="shared" si="0"/>
        <v>0</v>
      </c>
      <c r="J19" s="62"/>
      <c r="K19" s="63"/>
      <c r="L19" s="63"/>
      <c r="M19" s="63"/>
      <c r="N19" s="69"/>
      <c r="O19" s="29">
        <f t="shared" si="3"/>
        <v>0</v>
      </c>
      <c r="P19" s="30">
        <f t="shared" si="1"/>
        <v>0</v>
      </c>
      <c r="Q19" s="30"/>
      <c r="R19" s="30"/>
      <c r="S19" s="30"/>
      <c r="T19" s="22"/>
      <c r="V19" s="22"/>
    </row>
    <row r="20" spans="1:23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v>21</v>
      </c>
      <c r="E20" s="51" t="str">
        <f>ΣΥΝΟΛΑ!E20</f>
        <v>Τεμ</v>
      </c>
      <c r="F20" s="241">
        <f>ΣΥΝΟΛΑ!Z20</f>
        <v>24</v>
      </c>
      <c r="G20" s="59">
        <f t="shared" si="2"/>
        <v>24</v>
      </c>
      <c r="H20" s="60">
        <f>ΣΥΝΟΛΑ!AC20</f>
        <v>0</v>
      </c>
      <c r="I20" s="61">
        <f t="shared" si="0"/>
        <v>0</v>
      </c>
      <c r="J20" s="62"/>
      <c r="K20" s="63"/>
      <c r="L20" s="63"/>
      <c r="M20" s="63"/>
      <c r="N20" s="69"/>
      <c r="O20" s="29">
        <f t="shared" si="3"/>
        <v>0</v>
      </c>
      <c r="P20" s="30">
        <f t="shared" si="1"/>
        <v>0</v>
      </c>
      <c r="Q20" s="30"/>
      <c r="R20" s="30"/>
      <c r="S20" s="30"/>
      <c r="T20" s="22"/>
      <c r="V20" s="22"/>
    </row>
    <row r="21" spans="1:23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v>22</v>
      </c>
      <c r="E21" s="51" t="str">
        <f>ΣΥΝΟΛΑ!E21</f>
        <v>πακ</v>
      </c>
      <c r="F21" s="241">
        <f>ΣΥΝΟΛΑ!Z21</f>
        <v>9</v>
      </c>
      <c r="G21" s="59">
        <f t="shared" si="2"/>
        <v>9</v>
      </c>
      <c r="H21" s="60">
        <f>ΣΥΝΟΛΑ!AC21</f>
        <v>0</v>
      </c>
      <c r="I21" s="61">
        <f t="shared" si="0"/>
        <v>0</v>
      </c>
      <c r="J21" s="62"/>
      <c r="K21" s="63"/>
      <c r="L21" s="63"/>
      <c r="M21" s="63"/>
      <c r="N21" s="69"/>
      <c r="O21" s="29">
        <f t="shared" si="3"/>
        <v>0</v>
      </c>
      <c r="P21" s="30">
        <f t="shared" si="1"/>
        <v>0</v>
      </c>
      <c r="Q21" s="30"/>
      <c r="R21" s="30"/>
      <c r="S21" s="30"/>
      <c r="T21" s="22"/>
      <c r="V21" s="22"/>
    </row>
    <row r="22" spans="1:23" ht="24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v>23</v>
      </c>
      <c r="E22" s="51" t="str">
        <f>ΣΥΝΟΛΑ!E22</f>
        <v>πακ</v>
      </c>
      <c r="F22" s="241">
        <f>ΣΥΝΟΛΑ!Z22</f>
        <v>15</v>
      </c>
      <c r="G22" s="59">
        <f t="shared" si="2"/>
        <v>15</v>
      </c>
      <c r="H22" s="60">
        <f>ΣΥΝΟΛΑ!AC22</f>
        <v>0</v>
      </c>
      <c r="I22" s="61">
        <f t="shared" si="0"/>
        <v>0</v>
      </c>
      <c r="J22" s="62"/>
      <c r="K22" s="63"/>
      <c r="L22" s="63"/>
      <c r="M22" s="63"/>
      <c r="N22" s="69"/>
      <c r="O22" s="29">
        <f t="shared" si="3"/>
        <v>0</v>
      </c>
      <c r="P22" s="30">
        <f t="shared" si="1"/>
        <v>0</v>
      </c>
      <c r="Q22" s="30"/>
      <c r="R22" s="30"/>
      <c r="S22" s="30"/>
      <c r="T22" s="22"/>
      <c r="V22" s="22"/>
    </row>
    <row r="23" spans="1:23" ht="24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v>24</v>
      </c>
      <c r="E23" s="51" t="str">
        <f>ΣΥΝΟΛΑ!E23</f>
        <v>Τεμ</v>
      </c>
      <c r="F23" s="241">
        <f>ΣΥΝΟΛΑ!Z23</f>
        <v>33</v>
      </c>
      <c r="G23" s="59">
        <f t="shared" si="2"/>
        <v>33</v>
      </c>
      <c r="H23" s="60">
        <f>ΣΥΝΟΛΑ!AC23</f>
        <v>0</v>
      </c>
      <c r="I23" s="61">
        <f t="shared" si="0"/>
        <v>0</v>
      </c>
      <c r="J23" s="62"/>
      <c r="K23" s="63"/>
      <c r="L23" s="63"/>
      <c r="M23" s="63"/>
      <c r="N23" s="69"/>
      <c r="O23" s="29">
        <f t="shared" si="3"/>
        <v>0</v>
      </c>
      <c r="P23" s="30">
        <f t="shared" si="1"/>
        <v>0</v>
      </c>
      <c r="Q23" s="30"/>
      <c r="R23" s="30"/>
      <c r="S23" s="30"/>
      <c r="T23" s="22"/>
      <c r="V23" s="22"/>
    </row>
    <row r="24" spans="1:23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v>25</v>
      </c>
      <c r="E24" s="51" t="str">
        <f>ΣΥΝΟΛΑ!E24</f>
        <v>τεμ</v>
      </c>
      <c r="F24" s="241">
        <f>ΣΥΝΟΛΑ!Z24</f>
        <v>33</v>
      </c>
      <c r="G24" s="59">
        <f t="shared" si="2"/>
        <v>33</v>
      </c>
      <c r="H24" s="60">
        <f>ΣΥΝΟΛΑ!AC24</f>
        <v>0</v>
      </c>
      <c r="I24" s="61">
        <f t="shared" si="0"/>
        <v>0</v>
      </c>
      <c r="J24" s="62"/>
      <c r="K24" s="63"/>
      <c r="L24" s="63"/>
      <c r="M24" s="63"/>
      <c r="N24" s="69"/>
      <c r="O24" s="29">
        <f t="shared" si="3"/>
        <v>0</v>
      </c>
      <c r="P24" s="30">
        <f t="shared" si="1"/>
        <v>0</v>
      </c>
      <c r="Q24" s="30"/>
      <c r="R24" s="30"/>
      <c r="S24" s="30"/>
      <c r="T24" s="22"/>
      <c r="V24" s="22"/>
    </row>
    <row r="25" spans="1:23" ht="24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v>26</v>
      </c>
      <c r="E25" s="51" t="str">
        <f>ΣΥΝΟΛΑ!E25</f>
        <v>Τεμ</v>
      </c>
      <c r="F25" s="241">
        <f>ΣΥΝΟΛΑ!Z25</f>
        <v>8</v>
      </c>
      <c r="G25" s="59">
        <f t="shared" si="2"/>
        <v>8</v>
      </c>
      <c r="H25" s="60">
        <f>ΣΥΝΟΛΑ!AC25</f>
        <v>0</v>
      </c>
      <c r="I25" s="61">
        <f t="shared" si="0"/>
        <v>0</v>
      </c>
      <c r="J25" s="62"/>
      <c r="K25" s="63"/>
      <c r="L25" s="63"/>
      <c r="M25" s="63"/>
      <c r="N25" s="69"/>
      <c r="O25" s="29">
        <f t="shared" si="3"/>
        <v>0</v>
      </c>
      <c r="P25" s="30">
        <f t="shared" si="1"/>
        <v>0</v>
      </c>
      <c r="Q25" s="30"/>
      <c r="R25" s="30"/>
      <c r="S25" s="30"/>
      <c r="T25" s="22"/>
      <c r="V25" s="22"/>
    </row>
    <row r="26" spans="1:23" ht="24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v>27</v>
      </c>
      <c r="E26" s="51" t="str">
        <f>ΣΥΝΟΛΑ!E26</f>
        <v>τεμ</v>
      </c>
      <c r="F26" s="241">
        <f>ΣΥΝΟΛΑ!Z26</f>
        <v>96</v>
      </c>
      <c r="G26" s="59">
        <f t="shared" si="2"/>
        <v>96</v>
      </c>
      <c r="H26" s="60">
        <f>ΣΥΝΟΛΑ!AC26</f>
        <v>0</v>
      </c>
      <c r="I26" s="61">
        <f t="shared" si="0"/>
        <v>0</v>
      </c>
      <c r="J26" s="62"/>
      <c r="K26" s="63"/>
      <c r="L26" s="63"/>
      <c r="M26" s="63"/>
      <c r="N26" s="158"/>
      <c r="O26" s="29">
        <f t="shared" si="3"/>
        <v>0</v>
      </c>
      <c r="P26" s="30">
        <f t="shared" si="1"/>
        <v>0</v>
      </c>
      <c r="Q26" s="30"/>
      <c r="R26" s="30"/>
      <c r="S26" s="30"/>
      <c r="T26" s="22"/>
      <c r="V26" s="22"/>
    </row>
    <row r="27" spans="1:23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v>28</v>
      </c>
      <c r="E27" s="51" t="str">
        <f>ΣΥΝΟΛΑ!E27</f>
        <v>Τεμ</v>
      </c>
      <c r="F27" s="241">
        <f>ΣΥΝΟΛΑ!Z27</f>
        <v>30</v>
      </c>
      <c r="G27" s="59">
        <f t="shared" si="2"/>
        <v>30</v>
      </c>
      <c r="H27" s="60">
        <f>ΣΥΝΟΛΑ!AC27</f>
        <v>0</v>
      </c>
      <c r="I27" s="61">
        <f t="shared" si="0"/>
        <v>0</v>
      </c>
      <c r="J27" s="62"/>
      <c r="K27" s="63"/>
      <c r="L27" s="63"/>
      <c r="M27" s="63"/>
      <c r="N27" s="69"/>
      <c r="O27" s="29">
        <f t="shared" si="3"/>
        <v>0</v>
      </c>
      <c r="P27" s="30">
        <f t="shared" si="1"/>
        <v>0</v>
      </c>
      <c r="Q27" s="30"/>
      <c r="R27" s="30"/>
      <c r="S27" s="30"/>
      <c r="T27" s="22"/>
      <c r="V27" s="22"/>
      <c r="W27" s="14" t="s">
        <v>395</v>
      </c>
    </row>
    <row r="28" spans="1:23" ht="24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v>29</v>
      </c>
      <c r="E28" s="51" t="str">
        <f>ΣΥΝΟΛΑ!E28</f>
        <v>τεμ</v>
      </c>
      <c r="F28" s="241">
        <f>ΣΥΝΟΛΑ!Z28</f>
        <v>63</v>
      </c>
      <c r="G28" s="59">
        <f t="shared" si="2"/>
        <v>63</v>
      </c>
      <c r="H28" s="60">
        <f>ΣΥΝΟΛΑ!AC28</f>
        <v>0</v>
      </c>
      <c r="I28" s="61">
        <f t="shared" si="0"/>
        <v>0</v>
      </c>
      <c r="J28" s="62"/>
      <c r="K28" s="63"/>
      <c r="L28" s="63"/>
      <c r="M28" s="63"/>
      <c r="N28" s="69"/>
      <c r="O28" s="29">
        <f t="shared" si="3"/>
        <v>0</v>
      </c>
      <c r="P28" s="30">
        <f t="shared" si="1"/>
        <v>0</v>
      </c>
      <c r="Q28" s="30"/>
      <c r="R28" s="30"/>
      <c r="S28" s="30"/>
      <c r="T28" s="22"/>
      <c r="V28" s="22"/>
    </row>
    <row r="29" spans="1:23" ht="24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v>30</v>
      </c>
      <c r="E29" s="51" t="str">
        <f>ΣΥΝΟΛΑ!E29</f>
        <v>τεμ</v>
      </c>
      <c r="F29" s="241">
        <f>ΣΥΝΟΛΑ!Z29</f>
        <v>28</v>
      </c>
      <c r="G29" s="59">
        <f t="shared" si="2"/>
        <v>28</v>
      </c>
      <c r="H29" s="60">
        <f>ΣΥΝΟΛΑ!AC29</f>
        <v>0</v>
      </c>
      <c r="I29" s="61">
        <f t="shared" si="0"/>
        <v>0</v>
      </c>
      <c r="J29" s="62"/>
      <c r="K29" s="63"/>
      <c r="L29" s="63"/>
      <c r="M29" s="63"/>
      <c r="N29" s="69"/>
      <c r="O29" s="29">
        <f t="shared" si="3"/>
        <v>0</v>
      </c>
      <c r="P29" s="30">
        <f t="shared" si="1"/>
        <v>0</v>
      </c>
      <c r="Q29" s="30"/>
      <c r="R29" s="30"/>
      <c r="S29" s="30"/>
      <c r="T29" s="22"/>
      <c r="V29" s="22"/>
    </row>
    <row r="30" spans="1:23" ht="24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v>31</v>
      </c>
      <c r="E30" s="51" t="str">
        <f>ΣΥΝΟΛΑ!E30</f>
        <v>τεμ</v>
      </c>
      <c r="F30" s="241">
        <f>ΣΥΝΟΛΑ!Z30</f>
        <v>203</v>
      </c>
      <c r="G30" s="59">
        <f t="shared" si="2"/>
        <v>203</v>
      </c>
      <c r="H30" s="60">
        <f>ΣΥΝΟΛΑ!AC30</f>
        <v>0</v>
      </c>
      <c r="I30" s="61">
        <f t="shared" si="0"/>
        <v>0</v>
      </c>
      <c r="J30" s="62"/>
      <c r="K30" s="63"/>
      <c r="L30" s="63"/>
      <c r="M30" s="63"/>
      <c r="N30" s="69"/>
      <c r="O30" s="29">
        <f t="shared" si="3"/>
        <v>0</v>
      </c>
      <c r="P30" s="30">
        <f t="shared" si="1"/>
        <v>0</v>
      </c>
      <c r="Q30" s="30"/>
      <c r="R30" s="30"/>
      <c r="S30" s="30"/>
      <c r="T30" s="22"/>
      <c r="V30" s="22"/>
    </row>
    <row r="31" spans="1:23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v>32</v>
      </c>
      <c r="E31" s="51" t="str">
        <f>ΣΥΝΟΛΑ!E31</f>
        <v>τεμ</v>
      </c>
      <c r="F31" s="241">
        <f>ΣΥΝΟΛΑ!Z31</f>
        <v>305</v>
      </c>
      <c r="G31" s="59">
        <f t="shared" si="2"/>
        <v>305</v>
      </c>
      <c r="H31" s="60">
        <f>ΣΥΝΟΛΑ!AC31</f>
        <v>0</v>
      </c>
      <c r="I31" s="61">
        <f t="shared" si="0"/>
        <v>0</v>
      </c>
      <c r="J31" s="62"/>
      <c r="K31" s="63"/>
      <c r="L31" s="63"/>
      <c r="M31" s="63"/>
      <c r="N31" s="69"/>
      <c r="O31" s="29">
        <f t="shared" si="3"/>
        <v>0</v>
      </c>
      <c r="P31" s="30">
        <f t="shared" si="1"/>
        <v>0</v>
      </c>
      <c r="Q31" s="30"/>
      <c r="R31" s="30"/>
      <c r="S31" s="30"/>
      <c r="T31" s="22"/>
      <c r="V31" s="22"/>
    </row>
    <row r="32" spans="1:23" ht="24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v>33</v>
      </c>
      <c r="E32" s="51" t="str">
        <f>ΣΥΝΟΛΑ!E32</f>
        <v>τεμ</v>
      </c>
      <c r="F32" s="241">
        <f>ΣΥΝΟΛΑ!Z32</f>
        <v>15</v>
      </c>
      <c r="G32" s="59">
        <f t="shared" si="2"/>
        <v>15</v>
      </c>
      <c r="H32" s="60">
        <f>ΣΥΝΟΛΑ!AC32</f>
        <v>0</v>
      </c>
      <c r="I32" s="61">
        <f t="shared" si="0"/>
        <v>0</v>
      </c>
      <c r="J32" s="62"/>
      <c r="K32" s="63"/>
      <c r="L32" s="63"/>
      <c r="M32" s="63"/>
      <c r="N32" s="69"/>
      <c r="O32" s="29">
        <f t="shared" si="3"/>
        <v>0</v>
      </c>
      <c r="P32" s="30">
        <f t="shared" si="1"/>
        <v>0</v>
      </c>
      <c r="Q32" s="30"/>
      <c r="R32" s="30"/>
      <c r="S32" s="30"/>
      <c r="T32" s="22"/>
      <c r="V32" s="22"/>
    </row>
    <row r="33" spans="1:22" ht="36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v>34</v>
      </c>
      <c r="E33" s="51" t="str">
        <f>ΣΥΝΟΛΑ!E33</f>
        <v>τεμ</v>
      </c>
      <c r="F33" s="241">
        <f>ΣΥΝΟΛΑ!Z33</f>
        <v>91</v>
      </c>
      <c r="G33" s="59">
        <f t="shared" si="2"/>
        <v>91</v>
      </c>
      <c r="H33" s="60">
        <f>ΣΥΝΟΛΑ!AC33</f>
        <v>0</v>
      </c>
      <c r="I33" s="61">
        <f t="shared" si="0"/>
        <v>0</v>
      </c>
      <c r="J33" s="62"/>
      <c r="K33" s="63"/>
      <c r="L33" s="63"/>
      <c r="M33" s="63"/>
      <c r="N33" s="69"/>
      <c r="O33" s="29">
        <f t="shared" si="3"/>
        <v>0</v>
      </c>
      <c r="P33" s="30">
        <f t="shared" si="1"/>
        <v>0</v>
      </c>
      <c r="Q33" s="30"/>
      <c r="R33" s="30"/>
      <c r="S33" s="30"/>
      <c r="T33" s="22"/>
      <c r="V33" s="22"/>
    </row>
    <row r="34" spans="1:22" ht="24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v>35</v>
      </c>
      <c r="E34" s="51" t="str">
        <f>ΣΥΝΟΛΑ!E34</f>
        <v>τεμ</v>
      </c>
      <c r="F34" s="241">
        <f>ΣΥΝΟΛΑ!Z34</f>
        <v>22</v>
      </c>
      <c r="G34" s="59">
        <f t="shared" si="2"/>
        <v>22</v>
      </c>
      <c r="H34" s="60">
        <f>ΣΥΝΟΛΑ!AC34</f>
        <v>0</v>
      </c>
      <c r="I34" s="61">
        <f t="shared" si="0"/>
        <v>0</v>
      </c>
      <c r="J34" s="62"/>
      <c r="K34" s="63"/>
      <c r="L34" s="63"/>
      <c r="M34" s="63"/>
      <c r="N34" s="69"/>
      <c r="O34" s="29">
        <f t="shared" si="3"/>
        <v>0</v>
      </c>
      <c r="P34" s="30">
        <f t="shared" si="1"/>
        <v>0</v>
      </c>
      <c r="Q34" s="30"/>
      <c r="R34" s="30"/>
      <c r="S34" s="30"/>
      <c r="T34" s="22"/>
      <c r="V34" s="22"/>
    </row>
    <row r="35" spans="1:22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v>36</v>
      </c>
      <c r="E35" s="51" t="str">
        <f>ΣΥΝΟΛΑ!E35</f>
        <v>τεμ</v>
      </c>
      <c r="F35" s="241">
        <f>ΣΥΝΟΛΑ!Z35</f>
        <v>8</v>
      </c>
      <c r="G35" s="59">
        <f t="shared" si="2"/>
        <v>8</v>
      </c>
      <c r="H35" s="60">
        <f>ΣΥΝΟΛΑ!AC35</f>
        <v>0</v>
      </c>
      <c r="I35" s="61">
        <f t="shared" si="0"/>
        <v>0</v>
      </c>
      <c r="J35" s="62"/>
      <c r="K35" s="63"/>
      <c r="L35" s="63"/>
      <c r="M35" s="63"/>
      <c r="N35" s="69"/>
      <c r="O35" s="29">
        <f t="shared" si="3"/>
        <v>0</v>
      </c>
      <c r="P35" s="30">
        <f t="shared" ref="P35:P66" si="4">SUM(O35:O35)</f>
        <v>0</v>
      </c>
      <c r="Q35" s="30"/>
      <c r="R35" s="30"/>
      <c r="S35" s="30"/>
      <c r="T35" s="22"/>
      <c r="V35" s="22"/>
    </row>
    <row r="36" spans="1:22" ht="24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v>37</v>
      </c>
      <c r="E36" s="51" t="str">
        <f>ΣΥΝΟΛΑ!E36</f>
        <v>Τεμ</v>
      </c>
      <c r="F36" s="241">
        <f>ΣΥΝΟΛΑ!Z36</f>
        <v>32</v>
      </c>
      <c r="G36" s="59">
        <f t="shared" si="2"/>
        <v>32</v>
      </c>
      <c r="H36" s="60">
        <f>ΣΥΝΟΛΑ!AC36</f>
        <v>0</v>
      </c>
      <c r="I36" s="61">
        <f t="shared" si="0"/>
        <v>0</v>
      </c>
      <c r="J36" s="62"/>
      <c r="K36" s="63"/>
      <c r="L36" s="63"/>
      <c r="M36" s="63"/>
      <c r="N36" s="69"/>
      <c r="O36" s="29">
        <f t="shared" si="3"/>
        <v>0</v>
      </c>
      <c r="P36" s="30">
        <f t="shared" si="4"/>
        <v>0</v>
      </c>
      <c r="Q36" s="30"/>
      <c r="R36" s="30"/>
      <c r="S36" s="30"/>
      <c r="T36" s="22"/>
      <c r="V36" s="22"/>
    </row>
    <row r="37" spans="1:22" ht="24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v>38</v>
      </c>
      <c r="E37" s="51" t="str">
        <f>ΣΥΝΟΛΑ!E37</f>
        <v>τεμ</v>
      </c>
      <c r="F37" s="241">
        <f>ΣΥΝΟΛΑ!Z37</f>
        <v>5</v>
      </c>
      <c r="G37" s="59">
        <f t="shared" si="2"/>
        <v>5</v>
      </c>
      <c r="H37" s="60">
        <f>ΣΥΝΟΛΑ!AC37</f>
        <v>0</v>
      </c>
      <c r="I37" s="61">
        <f t="shared" si="0"/>
        <v>0</v>
      </c>
      <c r="J37" s="62"/>
      <c r="K37" s="63"/>
      <c r="L37" s="63"/>
      <c r="M37" s="63"/>
      <c r="N37" s="69"/>
      <c r="O37" s="29">
        <f t="shared" si="3"/>
        <v>0</v>
      </c>
      <c r="P37" s="30">
        <f t="shared" si="4"/>
        <v>0</v>
      </c>
      <c r="Q37" s="30"/>
      <c r="R37" s="30"/>
      <c r="S37" s="30"/>
      <c r="T37" s="22"/>
      <c r="V37" s="22"/>
    </row>
    <row r="38" spans="1:22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v>39</v>
      </c>
      <c r="E38" s="51" t="str">
        <f>ΣΥΝΟΛΑ!E38</f>
        <v>Τεμ</v>
      </c>
      <c r="F38" s="241">
        <f>ΣΥΝΟΛΑ!Z38</f>
        <v>30</v>
      </c>
      <c r="G38" s="59">
        <f t="shared" si="2"/>
        <v>30</v>
      </c>
      <c r="H38" s="60">
        <f>ΣΥΝΟΛΑ!AC38</f>
        <v>0</v>
      </c>
      <c r="I38" s="61">
        <f t="shared" si="0"/>
        <v>0</v>
      </c>
      <c r="J38" s="62"/>
      <c r="K38" s="63"/>
      <c r="L38" s="63"/>
      <c r="M38" s="63"/>
      <c r="N38" s="69"/>
      <c r="O38" s="29">
        <f t="shared" si="3"/>
        <v>0</v>
      </c>
      <c r="P38" s="30">
        <f t="shared" si="4"/>
        <v>0</v>
      </c>
      <c r="Q38" s="30"/>
      <c r="R38" s="30"/>
      <c r="S38" s="30"/>
      <c r="T38" s="22"/>
      <c r="V38" s="22"/>
    </row>
    <row r="39" spans="1:22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v>40</v>
      </c>
      <c r="E39" s="51" t="str">
        <f>ΣΥΝΟΛΑ!E39</f>
        <v>πακέτο</v>
      </c>
      <c r="F39" s="241">
        <f>ΣΥΝΟΛΑ!Z39</f>
        <v>56</v>
      </c>
      <c r="G39" s="59">
        <f t="shared" si="2"/>
        <v>56</v>
      </c>
      <c r="H39" s="60">
        <f>ΣΥΝΟΛΑ!AC39</f>
        <v>0</v>
      </c>
      <c r="I39" s="61">
        <f t="shared" si="0"/>
        <v>0</v>
      </c>
      <c r="J39" s="62"/>
      <c r="K39" s="63"/>
      <c r="L39" s="63"/>
      <c r="M39" s="63"/>
      <c r="N39" s="69"/>
      <c r="O39" s="29">
        <f t="shared" si="3"/>
        <v>0</v>
      </c>
      <c r="P39" s="30">
        <f t="shared" si="4"/>
        <v>0</v>
      </c>
      <c r="Q39" s="30"/>
      <c r="R39" s="30"/>
      <c r="S39" s="30"/>
      <c r="T39" s="22"/>
      <c r="V39" s="22"/>
    </row>
    <row r="40" spans="1:22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v>41</v>
      </c>
      <c r="E40" s="51" t="str">
        <f>ΣΥΝΟΛΑ!E40</f>
        <v>πακέτο</v>
      </c>
      <c r="F40" s="241">
        <f>ΣΥΝΟΛΑ!Z40</f>
        <v>79</v>
      </c>
      <c r="G40" s="59">
        <f t="shared" si="2"/>
        <v>79</v>
      </c>
      <c r="H40" s="60">
        <f>ΣΥΝΟΛΑ!AC40</f>
        <v>0</v>
      </c>
      <c r="I40" s="61">
        <f t="shared" si="0"/>
        <v>0</v>
      </c>
      <c r="J40" s="62"/>
      <c r="K40" s="63"/>
      <c r="L40" s="63"/>
      <c r="M40" s="63"/>
      <c r="N40" s="69"/>
      <c r="O40" s="29">
        <f t="shared" si="3"/>
        <v>0</v>
      </c>
      <c r="P40" s="30">
        <f t="shared" si="4"/>
        <v>0</v>
      </c>
      <c r="Q40" s="30"/>
      <c r="R40" s="30"/>
      <c r="S40" s="30"/>
      <c r="T40" s="22"/>
      <c r="V40" s="22"/>
    </row>
    <row r="41" spans="1:22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v>42</v>
      </c>
      <c r="E41" s="51" t="str">
        <f>ΣΥΝΟΛΑ!E41</f>
        <v>πακ</v>
      </c>
      <c r="F41" s="241">
        <f>ΣΥΝΟΛΑ!Z41</f>
        <v>29</v>
      </c>
      <c r="G41" s="59">
        <f t="shared" si="2"/>
        <v>29</v>
      </c>
      <c r="H41" s="60">
        <f>ΣΥΝΟΛΑ!AC41</f>
        <v>0</v>
      </c>
      <c r="I41" s="61">
        <f t="shared" si="0"/>
        <v>0</v>
      </c>
      <c r="J41" s="62"/>
      <c r="K41" s="63"/>
      <c r="L41" s="63"/>
      <c r="M41" s="63"/>
      <c r="N41" s="69"/>
      <c r="O41" s="29">
        <f t="shared" si="3"/>
        <v>0</v>
      </c>
      <c r="P41" s="30">
        <f t="shared" si="4"/>
        <v>0</v>
      </c>
      <c r="Q41" s="30"/>
      <c r="R41" s="30"/>
      <c r="S41" s="30"/>
      <c r="T41" s="22"/>
      <c r="V41" s="22"/>
    </row>
    <row r="42" spans="1:22" ht="24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v>43</v>
      </c>
      <c r="E42" s="51" t="str">
        <f>ΣΥΝΟΛΑ!E42</f>
        <v>πακ</v>
      </c>
      <c r="F42" s="241">
        <f>ΣΥΝΟΛΑ!Z42</f>
        <v>44</v>
      </c>
      <c r="G42" s="59">
        <f t="shared" si="2"/>
        <v>44</v>
      </c>
      <c r="H42" s="60">
        <f>ΣΥΝΟΛΑ!AC42</f>
        <v>0</v>
      </c>
      <c r="I42" s="61">
        <f t="shared" si="0"/>
        <v>0</v>
      </c>
      <c r="J42" s="62"/>
      <c r="K42" s="63"/>
      <c r="L42" s="63"/>
      <c r="M42" s="63"/>
      <c r="N42" s="69"/>
      <c r="O42" s="29">
        <f t="shared" si="3"/>
        <v>0</v>
      </c>
      <c r="P42" s="30">
        <f t="shared" si="4"/>
        <v>0</v>
      </c>
      <c r="Q42" s="30"/>
      <c r="R42" s="30"/>
      <c r="S42" s="30"/>
      <c r="T42" s="22"/>
      <c r="V42" s="22"/>
    </row>
    <row r="43" spans="1:22" ht="24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v>44</v>
      </c>
      <c r="E43" s="51" t="str">
        <f>ΣΥΝΟΛΑ!E43</f>
        <v>Πακέτο</v>
      </c>
      <c r="F43" s="241">
        <f>ΣΥΝΟΛΑ!Z43</f>
        <v>49</v>
      </c>
      <c r="G43" s="59">
        <f t="shared" si="2"/>
        <v>49</v>
      </c>
      <c r="H43" s="60">
        <f>ΣΥΝΟΛΑ!AC43</f>
        <v>0</v>
      </c>
      <c r="I43" s="61">
        <f t="shared" si="0"/>
        <v>0</v>
      </c>
      <c r="J43" s="62"/>
      <c r="K43" s="63"/>
      <c r="L43" s="63"/>
      <c r="M43" s="63"/>
      <c r="N43" s="69"/>
      <c r="O43" s="29">
        <f t="shared" si="3"/>
        <v>0</v>
      </c>
      <c r="P43" s="30">
        <f t="shared" si="4"/>
        <v>0</v>
      </c>
      <c r="Q43" s="30"/>
      <c r="R43" s="30"/>
      <c r="S43" s="30"/>
      <c r="T43" s="22"/>
      <c r="V43" s="22"/>
    </row>
    <row r="44" spans="1:22" ht="24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v>45</v>
      </c>
      <c r="E44" s="51" t="str">
        <f>ΣΥΝΟΛΑ!E44</f>
        <v>πακέτο</v>
      </c>
      <c r="F44" s="241">
        <f>ΣΥΝΟΛΑ!Z44</f>
        <v>23</v>
      </c>
      <c r="G44" s="59">
        <f t="shared" si="2"/>
        <v>23</v>
      </c>
      <c r="H44" s="60">
        <f>ΣΥΝΟΛΑ!AC44</f>
        <v>0</v>
      </c>
      <c r="I44" s="61">
        <f t="shared" si="0"/>
        <v>0</v>
      </c>
      <c r="J44" s="62"/>
      <c r="K44" s="63"/>
      <c r="L44" s="63"/>
      <c r="M44" s="63"/>
      <c r="N44" s="69"/>
      <c r="O44" s="29">
        <f t="shared" si="3"/>
        <v>0</v>
      </c>
      <c r="P44" s="30">
        <f t="shared" si="4"/>
        <v>0</v>
      </c>
      <c r="Q44" s="30"/>
      <c r="R44" s="30"/>
      <c r="S44" s="30"/>
      <c r="T44" s="22"/>
      <c r="V44" s="22"/>
    </row>
    <row r="45" spans="1:22" ht="24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v>46</v>
      </c>
      <c r="E45" s="51" t="str">
        <f>ΣΥΝΟΛΑ!E45</f>
        <v>πακ</v>
      </c>
      <c r="F45" s="241">
        <f>ΣΥΝΟΛΑ!Z45</f>
        <v>54</v>
      </c>
      <c r="G45" s="59">
        <f t="shared" si="2"/>
        <v>54</v>
      </c>
      <c r="H45" s="60">
        <f>ΣΥΝΟΛΑ!AC45</f>
        <v>0</v>
      </c>
      <c r="I45" s="61">
        <f t="shared" si="0"/>
        <v>0</v>
      </c>
      <c r="J45" s="62"/>
      <c r="K45" s="63"/>
      <c r="L45" s="63"/>
      <c r="M45" s="63"/>
      <c r="N45" s="69"/>
      <c r="O45" s="29">
        <f t="shared" si="3"/>
        <v>0</v>
      </c>
      <c r="P45" s="30">
        <f t="shared" si="4"/>
        <v>0</v>
      </c>
      <c r="Q45" s="30"/>
      <c r="R45" s="30"/>
      <c r="S45" s="30"/>
      <c r="T45" s="22"/>
      <c r="V45" s="22"/>
    </row>
    <row r="46" spans="1:22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v>47</v>
      </c>
      <c r="E46" s="51" t="str">
        <f>ΣΥΝΟΛΑ!E46</f>
        <v>πακ</v>
      </c>
      <c r="F46" s="241">
        <f>ΣΥΝΟΛΑ!Z46</f>
        <v>24</v>
      </c>
      <c r="G46" s="59">
        <f t="shared" si="2"/>
        <v>24</v>
      </c>
      <c r="H46" s="60">
        <f>ΣΥΝΟΛΑ!AC46</f>
        <v>0</v>
      </c>
      <c r="I46" s="61">
        <f t="shared" si="0"/>
        <v>0</v>
      </c>
      <c r="J46" s="62"/>
      <c r="K46" s="63"/>
      <c r="L46" s="63"/>
      <c r="M46" s="63"/>
      <c r="N46" s="69"/>
      <c r="O46" s="29">
        <f t="shared" si="3"/>
        <v>0</v>
      </c>
      <c r="P46" s="30">
        <f t="shared" si="4"/>
        <v>0</v>
      </c>
      <c r="Q46" s="30"/>
      <c r="R46" s="30"/>
      <c r="S46" s="30"/>
      <c r="T46" s="22"/>
      <c r="V46" s="22"/>
    </row>
    <row r="47" spans="1:22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v>48</v>
      </c>
      <c r="E47" s="51" t="str">
        <f>ΣΥΝΟΛΑ!E47</f>
        <v>ζεύγος</v>
      </c>
      <c r="F47" s="241">
        <f>ΣΥΝΟΛΑ!Z47</f>
        <v>37</v>
      </c>
      <c r="G47" s="59">
        <f t="shared" si="2"/>
        <v>37</v>
      </c>
      <c r="H47" s="60">
        <f>ΣΥΝΟΛΑ!AC47</f>
        <v>0</v>
      </c>
      <c r="I47" s="61">
        <f t="shared" si="0"/>
        <v>0</v>
      </c>
      <c r="J47" s="62"/>
      <c r="K47" s="63"/>
      <c r="L47" s="63"/>
      <c r="M47" s="63"/>
      <c r="N47" s="69"/>
      <c r="O47" s="29">
        <f t="shared" si="3"/>
        <v>0</v>
      </c>
      <c r="P47" s="30">
        <f t="shared" si="4"/>
        <v>0</v>
      </c>
      <c r="Q47" s="30"/>
      <c r="R47" s="30"/>
      <c r="S47" s="30"/>
      <c r="T47" s="22"/>
      <c r="V47" s="22"/>
    </row>
    <row r="48" spans="1:22" ht="24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v>49</v>
      </c>
      <c r="E48" s="51" t="str">
        <f>ΣΥΝΟΛΑ!E48</f>
        <v>τεμ</v>
      </c>
      <c r="F48" s="241">
        <f>ΣΥΝΟΛΑ!Z48</f>
        <v>11</v>
      </c>
      <c r="G48" s="59">
        <f t="shared" si="2"/>
        <v>11</v>
      </c>
      <c r="H48" s="60">
        <f>ΣΥΝΟΛΑ!AC48</f>
        <v>0</v>
      </c>
      <c r="I48" s="61">
        <f t="shared" si="0"/>
        <v>0</v>
      </c>
      <c r="J48" s="62"/>
      <c r="K48" s="63"/>
      <c r="L48" s="63"/>
      <c r="M48" s="63"/>
      <c r="N48" s="69"/>
      <c r="O48" s="29">
        <f t="shared" si="3"/>
        <v>0</v>
      </c>
      <c r="P48" s="30">
        <f t="shared" si="4"/>
        <v>0</v>
      </c>
      <c r="Q48" s="30"/>
      <c r="R48" s="30"/>
      <c r="S48" s="30"/>
      <c r="T48" s="22"/>
      <c r="V48" s="22"/>
    </row>
    <row r="49" spans="1:22" ht="24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v>50</v>
      </c>
      <c r="E49" s="51" t="str">
        <f>ΣΥΝΟΛΑ!E49</f>
        <v>τεμ</v>
      </c>
      <c r="F49" s="241">
        <f>ΣΥΝΟΛΑ!Z49</f>
        <v>70</v>
      </c>
      <c r="G49" s="59">
        <f t="shared" si="2"/>
        <v>70</v>
      </c>
      <c r="H49" s="60">
        <f>ΣΥΝΟΛΑ!AC49</f>
        <v>0</v>
      </c>
      <c r="I49" s="61">
        <f t="shared" si="0"/>
        <v>0</v>
      </c>
      <c r="J49" s="62"/>
      <c r="K49" s="63"/>
      <c r="L49" s="63"/>
      <c r="M49" s="63"/>
      <c r="N49" s="69"/>
      <c r="O49" s="29">
        <f t="shared" si="3"/>
        <v>0</v>
      </c>
      <c r="P49" s="30">
        <f t="shared" si="4"/>
        <v>0</v>
      </c>
      <c r="Q49" s="30"/>
      <c r="R49" s="30"/>
      <c r="S49" s="30"/>
      <c r="T49" s="22"/>
      <c r="V49" s="22"/>
    </row>
    <row r="50" spans="1:22" ht="24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v>51</v>
      </c>
      <c r="E50" s="51" t="str">
        <f>ΣΥΝΟΛΑ!E50</f>
        <v>τεμ</v>
      </c>
      <c r="F50" s="241">
        <f>ΣΥΝΟΛΑ!Z50</f>
        <v>41</v>
      </c>
      <c r="G50" s="59">
        <f t="shared" si="2"/>
        <v>41</v>
      </c>
      <c r="H50" s="60">
        <f>ΣΥΝΟΛΑ!AC50</f>
        <v>0</v>
      </c>
      <c r="I50" s="61">
        <f t="shared" si="0"/>
        <v>0</v>
      </c>
      <c r="J50" s="62"/>
      <c r="K50" s="63"/>
      <c r="L50" s="63"/>
      <c r="M50" s="63"/>
      <c r="N50" s="69"/>
      <c r="O50" s="29">
        <f t="shared" si="3"/>
        <v>0</v>
      </c>
      <c r="P50" s="30">
        <f t="shared" si="4"/>
        <v>0</v>
      </c>
      <c r="Q50" s="30"/>
      <c r="R50" s="30"/>
      <c r="S50" s="30"/>
      <c r="T50" s="22"/>
      <c r="V50" s="22"/>
    </row>
    <row r="51" spans="1:22" ht="24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v>52</v>
      </c>
      <c r="E51" s="51" t="str">
        <f>ΣΥΝΟΛΑ!E51</f>
        <v>τεμ</v>
      </c>
      <c r="F51" s="241">
        <f>ΣΥΝΟΛΑ!Z51</f>
        <v>41</v>
      </c>
      <c r="G51" s="59">
        <f t="shared" si="2"/>
        <v>41</v>
      </c>
      <c r="H51" s="60">
        <f>ΣΥΝΟΛΑ!AC51</f>
        <v>0</v>
      </c>
      <c r="I51" s="61">
        <f t="shared" si="0"/>
        <v>0</v>
      </c>
      <c r="J51" s="62"/>
      <c r="K51" s="63"/>
      <c r="L51" s="63"/>
      <c r="M51" s="63"/>
      <c r="N51" s="69"/>
      <c r="O51" s="29">
        <f t="shared" si="3"/>
        <v>0</v>
      </c>
      <c r="P51" s="30">
        <f t="shared" si="4"/>
        <v>0</v>
      </c>
      <c r="Q51" s="30"/>
      <c r="R51" s="30"/>
      <c r="S51" s="30"/>
      <c r="T51" s="22"/>
      <c r="V51" s="22"/>
    </row>
    <row r="52" spans="1:22" ht="24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v>53</v>
      </c>
      <c r="E52" s="51" t="str">
        <f>ΣΥΝΟΛΑ!E52</f>
        <v>Τεμ</v>
      </c>
      <c r="F52" s="241">
        <f>ΣΥΝΟΛΑ!Z52</f>
        <v>24</v>
      </c>
      <c r="G52" s="59">
        <f t="shared" si="2"/>
        <v>24</v>
      </c>
      <c r="H52" s="60">
        <f>ΣΥΝΟΛΑ!AC52</f>
        <v>0</v>
      </c>
      <c r="I52" s="61">
        <f t="shared" si="0"/>
        <v>0</v>
      </c>
      <c r="J52" s="62"/>
      <c r="K52" s="63"/>
      <c r="L52" s="63"/>
      <c r="M52" s="63"/>
      <c r="N52" s="69"/>
      <c r="O52" s="29">
        <f t="shared" si="3"/>
        <v>0</v>
      </c>
      <c r="P52" s="30">
        <f t="shared" si="4"/>
        <v>0</v>
      </c>
      <c r="Q52" s="30"/>
      <c r="R52" s="30"/>
      <c r="S52" s="30"/>
      <c r="T52" s="22"/>
      <c r="V52" s="22"/>
    </row>
    <row r="53" spans="1:22" ht="24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v>54</v>
      </c>
      <c r="E53" s="51" t="str">
        <f>ΣΥΝΟΛΑ!E53</f>
        <v>πακ</v>
      </c>
      <c r="F53" s="241">
        <f>ΣΥΝΟΛΑ!Z53</f>
        <v>79</v>
      </c>
      <c r="G53" s="59">
        <f t="shared" si="2"/>
        <v>79</v>
      </c>
      <c r="H53" s="60">
        <f>ΣΥΝΟΛΑ!AC53</f>
        <v>0</v>
      </c>
      <c r="I53" s="61">
        <f t="shared" si="0"/>
        <v>0</v>
      </c>
      <c r="J53" s="62"/>
      <c r="K53" s="63"/>
      <c r="L53" s="63"/>
      <c r="M53" s="63"/>
      <c r="N53" s="69"/>
      <c r="O53" s="29">
        <f t="shared" si="3"/>
        <v>0</v>
      </c>
      <c r="P53" s="30">
        <f t="shared" si="4"/>
        <v>0</v>
      </c>
      <c r="Q53" s="30"/>
      <c r="R53" s="30"/>
      <c r="S53" s="30"/>
      <c r="T53" s="22"/>
      <c r="V53" s="22"/>
    </row>
    <row r="54" spans="1:22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v>55</v>
      </c>
      <c r="E54" s="51" t="str">
        <f>ΣΥΝΟΛΑ!E54</f>
        <v>Πακ</v>
      </c>
      <c r="F54" s="241">
        <f>ΣΥΝΟΛΑ!Z54</f>
        <v>18</v>
      </c>
      <c r="G54" s="59">
        <f t="shared" si="2"/>
        <v>18</v>
      </c>
      <c r="H54" s="60">
        <f>ΣΥΝΟΛΑ!AC54</f>
        <v>0</v>
      </c>
      <c r="I54" s="61">
        <f t="shared" si="0"/>
        <v>0</v>
      </c>
      <c r="J54" s="62"/>
      <c r="K54" s="63"/>
      <c r="L54" s="63"/>
      <c r="M54" s="63"/>
      <c r="N54" s="69"/>
      <c r="O54" s="29">
        <f t="shared" si="3"/>
        <v>0</v>
      </c>
      <c r="P54" s="30">
        <f t="shared" si="4"/>
        <v>0</v>
      </c>
      <c r="Q54" s="30"/>
      <c r="R54" s="30"/>
      <c r="S54" s="30"/>
      <c r="T54" s="22"/>
      <c r="V54" s="22"/>
    </row>
    <row r="55" spans="1:22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v>56</v>
      </c>
      <c r="E55" s="51" t="str">
        <f>ΣΥΝΟΛΑ!E55</f>
        <v>Τεμ</v>
      </c>
      <c r="F55" s="241">
        <f>ΣΥΝΟΛΑ!Z55</f>
        <v>93</v>
      </c>
      <c r="G55" s="59">
        <f t="shared" si="2"/>
        <v>93</v>
      </c>
      <c r="H55" s="60">
        <f>ΣΥΝΟΛΑ!AC55</f>
        <v>0</v>
      </c>
      <c r="I55" s="61">
        <f t="shared" si="0"/>
        <v>0</v>
      </c>
      <c r="J55" s="62"/>
      <c r="K55" s="63"/>
      <c r="L55" s="63"/>
      <c r="M55" s="63"/>
      <c r="N55" s="69"/>
      <c r="O55" s="29">
        <f t="shared" si="3"/>
        <v>0</v>
      </c>
      <c r="P55" s="30">
        <f t="shared" si="4"/>
        <v>0</v>
      </c>
      <c r="Q55" s="30"/>
      <c r="R55" s="30"/>
      <c r="S55" s="30"/>
      <c r="T55" s="22"/>
      <c r="V55" s="22"/>
    </row>
    <row r="56" spans="1:22" ht="36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v>57</v>
      </c>
      <c r="E56" s="51" t="str">
        <f>ΣΥΝΟΛΑ!E56</f>
        <v>Πακέτο</v>
      </c>
      <c r="F56" s="241">
        <f>ΣΥΝΟΛΑ!Z56</f>
        <v>93</v>
      </c>
      <c r="G56" s="59">
        <f t="shared" si="2"/>
        <v>93</v>
      </c>
      <c r="H56" s="60">
        <f>ΣΥΝΟΛΑ!AC56</f>
        <v>0</v>
      </c>
      <c r="I56" s="61">
        <f t="shared" si="0"/>
        <v>0</v>
      </c>
      <c r="J56" s="62"/>
      <c r="K56" s="63"/>
      <c r="L56" s="63"/>
      <c r="M56" s="63"/>
      <c r="N56" s="69"/>
      <c r="O56" s="29">
        <f t="shared" si="3"/>
        <v>0</v>
      </c>
      <c r="P56" s="30">
        <f t="shared" si="4"/>
        <v>0</v>
      </c>
      <c r="Q56" s="30"/>
      <c r="R56" s="30"/>
      <c r="S56" s="30"/>
      <c r="T56" s="22"/>
      <c r="V56" s="22"/>
    </row>
    <row r="57" spans="1:22" ht="24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v>58</v>
      </c>
      <c r="E57" s="51" t="str">
        <f>ΣΥΝΟΛΑ!E57</f>
        <v>Τεμ</v>
      </c>
      <c r="F57" s="241">
        <f>ΣΥΝΟΛΑ!Z57</f>
        <v>48</v>
      </c>
      <c r="G57" s="59">
        <f t="shared" si="2"/>
        <v>48</v>
      </c>
      <c r="H57" s="60">
        <f>ΣΥΝΟΛΑ!AC57</f>
        <v>0</v>
      </c>
      <c r="I57" s="61">
        <f t="shared" si="0"/>
        <v>0</v>
      </c>
      <c r="J57" s="62"/>
      <c r="K57" s="63"/>
      <c r="L57" s="63"/>
      <c r="M57" s="63"/>
      <c r="N57" s="69"/>
      <c r="O57" s="29">
        <f t="shared" si="3"/>
        <v>0</v>
      </c>
      <c r="P57" s="30">
        <f t="shared" si="4"/>
        <v>0</v>
      </c>
      <c r="Q57" s="30"/>
      <c r="R57" s="30"/>
      <c r="S57" s="30"/>
      <c r="T57" s="22"/>
      <c r="V57" s="22"/>
    </row>
    <row r="58" spans="1:22" ht="24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v>59</v>
      </c>
      <c r="E58" s="51" t="str">
        <f>ΣΥΝΟΛΑ!E58</f>
        <v>τεμ</v>
      </c>
      <c r="F58" s="241">
        <f>ΣΥΝΟΛΑ!Z58</f>
        <v>119</v>
      </c>
      <c r="G58" s="59">
        <f t="shared" si="2"/>
        <v>119</v>
      </c>
      <c r="H58" s="60">
        <f>ΣΥΝΟΛΑ!AC58</f>
        <v>0</v>
      </c>
      <c r="I58" s="61">
        <f t="shared" si="0"/>
        <v>0</v>
      </c>
      <c r="J58" s="62"/>
      <c r="K58" s="63"/>
      <c r="L58" s="63"/>
      <c r="M58" s="63"/>
      <c r="N58" s="69"/>
      <c r="O58" s="29">
        <f t="shared" si="3"/>
        <v>0</v>
      </c>
      <c r="P58" s="30">
        <f t="shared" si="4"/>
        <v>0</v>
      </c>
      <c r="Q58" s="30"/>
      <c r="R58" s="30"/>
      <c r="S58" s="30"/>
      <c r="T58" s="22"/>
      <c r="V58" s="22"/>
    </row>
    <row r="59" spans="1:22" ht="24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v>60</v>
      </c>
      <c r="E59" s="51" t="str">
        <f>ΣΥΝΟΛΑ!E59</f>
        <v>τεμ</v>
      </c>
      <c r="F59" s="241">
        <f>ΣΥΝΟΛΑ!Z59</f>
        <v>101</v>
      </c>
      <c r="G59" s="59">
        <f t="shared" si="2"/>
        <v>101</v>
      </c>
      <c r="H59" s="60">
        <f>ΣΥΝΟΛΑ!AC59</f>
        <v>0</v>
      </c>
      <c r="I59" s="61">
        <f t="shared" si="0"/>
        <v>0</v>
      </c>
      <c r="J59" s="62"/>
      <c r="K59" s="63"/>
      <c r="L59" s="63"/>
      <c r="M59" s="63"/>
      <c r="N59" s="69"/>
      <c r="O59" s="29">
        <f t="shared" si="3"/>
        <v>0</v>
      </c>
      <c r="P59" s="30">
        <f t="shared" si="4"/>
        <v>0</v>
      </c>
      <c r="Q59" s="30"/>
      <c r="R59" s="30"/>
      <c r="S59" s="30"/>
      <c r="T59" s="22"/>
      <c r="V59" s="22"/>
    </row>
    <row r="60" spans="1:22" ht="24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v>61</v>
      </c>
      <c r="E60" s="51" t="str">
        <f>ΣΥΝΟΛΑ!E60</f>
        <v>Τεμ</v>
      </c>
      <c r="F60" s="241">
        <f>ΣΥΝΟΛΑ!Z60</f>
        <v>37</v>
      </c>
      <c r="G60" s="59">
        <f t="shared" si="2"/>
        <v>37</v>
      </c>
      <c r="H60" s="60">
        <f>ΣΥΝΟΛΑ!AC60</f>
        <v>0</v>
      </c>
      <c r="I60" s="61">
        <f t="shared" si="0"/>
        <v>0</v>
      </c>
      <c r="J60" s="62"/>
      <c r="K60" s="63"/>
      <c r="L60" s="63"/>
      <c r="M60" s="63"/>
      <c r="N60" s="69"/>
      <c r="O60" s="29">
        <f t="shared" si="3"/>
        <v>0</v>
      </c>
      <c r="P60" s="30">
        <f t="shared" si="4"/>
        <v>0</v>
      </c>
      <c r="Q60" s="30"/>
      <c r="R60" s="30"/>
      <c r="S60" s="30"/>
      <c r="T60" s="22"/>
      <c r="V60" s="22"/>
    </row>
    <row r="61" spans="1:22" ht="24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v>62</v>
      </c>
      <c r="E61" s="51" t="str">
        <f>ΣΥΝΟΛΑ!E61</f>
        <v>Τεμ</v>
      </c>
      <c r="F61" s="241">
        <f>ΣΥΝΟΛΑ!Z61</f>
        <v>16</v>
      </c>
      <c r="G61" s="59">
        <f t="shared" si="2"/>
        <v>16</v>
      </c>
      <c r="H61" s="60">
        <f>ΣΥΝΟΛΑ!AC61</f>
        <v>0</v>
      </c>
      <c r="I61" s="61">
        <f t="shared" si="0"/>
        <v>0</v>
      </c>
      <c r="J61" s="62"/>
      <c r="K61" s="63"/>
      <c r="L61" s="63"/>
      <c r="M61" s="63"/>
      <c r="N61" s="69"/>
      <c r="O61" s="29">
        <f t="shared" si="3"/>
        <v>0</v>
      </c>
      <c r="P61" s="30">
        <f t="shared" si="4"/>
        <v>0</v>
      </c>
      <c r="Q61" s="30"/>
      <c r="R61" s="30"/>
      <c r="S61" s="30"/>
      <c r="T61" s="22"/>
      <c r="V61" s="22"/>
    </row>
    <row r="62" spans="1:22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v>63</v>
      </c>
      <c r="E62" s="51" t="str">
        <f>ΣΥΝΟΛΑ!E62</f>
        <v>τεμ</v>
      </c>
      <c r="F62" s="241">
        <f>ΣΥΝΟΛΑ!Z62</f>
        <v>82</v>
      </c>
      <c r="G62" s="59">
        <f t="shared" si="2"/>
        <v>82</v>
      </c>
      <c r="H62" s="60">
        <f>ΣΥΝΟΛΑ!AC62</f>
        <v>0</v>
      </c>
      <c r="I62" s="61">
        <f t="shared" si="0"/>
        <v>0</v>
      </c>
      <c r="J62" s="62"/>
      <c r="K62" s="63"/>
      <c r="L62" s="63"/>
      <c r="M62" s="63"/>
      <c r="N62" s="69"/>
      <c r="O62" s="29">
        <f t="shared" si="3"/>
        <v>0</v>
      </c>
      <c r="P62" s="30">
        <f t="shared" si="4"/>
        <v>0</v>
      </c>
      <c r="Q62" s="30"/>
      <c r="R62" s="30"/>
      <c r="S62" s="30"/>
      <c r="T62" s="22"/>
      <c r="V62" s="22"/>
    </row>
    <row r="63" spans="1:22" ht="24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v>64</v>
      </c>
      <c r="E63" s="51" t="str">
        <f>ΣΥΝΟΛΑ!E63</f>
        <v>Φιάλ</v>
      </c>
      <c r="F63" s="241">
        <f>ΣΥΝΟΛΑ!Z63</f>
        <v>22</v>
      </c>
      <c r="G63" s="59">
        <f t="shared" si="2"/>
        <v>22</v>
      </c>
      <c r="H63" s="60">
        <f>ΣΥΝΟΛΑ!AC63</f>
        <v>0</v>
      </c>
      <c r="I63" s="61">
        <f t="shared" si="0"/>
        <v>0</v>
      </c>
      <c r="J63" s="62"/>
      <c r="K63" s="63"/>
      <c r="L63" s="63"/>
      <c r="M63" s="63"/>
      <c r="N63" s="69"/>
      <c r="O63" s="29">
        <f t="shared" si="3"/>
        <v>0</v>
      </c>
      <c r="P63" s="30">
        <f t="shared" si="4"/>
        <v>0</v>
      </c>
      <c r="Q63" s="30"/>
      <c r="R63" s="30"/>
      <c r="S63" s="30"/>
      <c r="T63" s="22"/>
      <c r="V63" s="22"/>
    </row>
    <row r="64" spans="1:22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v>65</v>
      </c>
      <c r="E64" s="51" t="str">
        <f>ΣΥΝΟΛΑ!E64</f>
        <v>Τεμ</v>
      </c>
      <c r="F64" s="241">
        <f>ΣΥΝΟΛΑ!Z64</f>
        <v>16</v>
      </c>
      <c r="G64" s="59">
        <f t="shared" si="2"/>
        <v>16</v>
      </c>
      <c r="H64" s="60">
        <f>ΣΥΝΟΛΑ!AC64</f>
        <v>0</v>
      </c>
      <c r="I64" s="61">
        <f t="shared" si="0"/>
        <v>0</v>
      </c>
      <c r="J64" s="62"/>
      <c r="K64" s="63"/>
      <c r="L64" s="63"/>
      <c r="M64" s="63"/>
      <c r="N64" s="69"/>
      <c r="O64" s="29">
        <f t="shared" si="3"/>
        <v>0</v>
      </c>
      <c r="P64" s="30">
        <f t="shared" si="4"/>
        <v>0</v>
      </c>
      <c r="Q64" s="30"/>
      <c r="R64" s="30"/>
      <c r="S64" s="30"/>
      <c r="T64" s="22"/>
      <c r="V64" s="22"/>
    </row>
    <row r="65" spans="1:22" ht="24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v>66</v>
      </c>
      <c r="E65" s="51" t="str">
        <f>ΣΥΝΟΛΑ!E65</f>
        <v>Τεμ</v>
      </c>
      <c r="F65" s="241">
        <f>ΣΥΝΟΛΑ!Z65</f>
        <v>8</v>
      </c>
      <c r="G65" s="59">
        <f t="shared" si="2"/>
        <v>8</v>
      </c>
      <c r="H65" s="60">
        <f>ΣΥΝΟΛΑ!AC65</f>
        <v>0</v>
      </c>
      <c r="I65" s="61">
        <f t="shared" si="0"/>
        <v>0</v>
      </c>
      <c r="J65" s="62"/>
      <c r="K65" s="63"/>
      <c r="L65" s="63"/>
      <c r="M65" s="63"/>
      <c r="N65" s="69"/>
      <c r="O65" s="29">
        <f t="shared" si="3"/>
        <v>0</v>
      </c>
      <c r="P65" s="30">
        <f t="shared" si="4"/>
        <v>0</v>
      </c>
      <c r="Q65" s="30"/>
      <c r="R65" s="30"/>
      <c r="S65" s="30"/>
      <c r="T65" s="22"/>
      <c r="V65" s="22"/>
    </row>
    <row r="66" spans="1:22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v>67</v>
      </c>
      <c r="E66" s="51" t="str">
        <f>ΣΥΝΟΛΑ!E66</f>
        <v>τεμ</v>
      </c>
      <c r="F66" s="241">
        <f>ΣΥΝΟΛΑ!Z66</f>
        <v>13</v>
      </c>
      <c r="G66" s="59">
        <f t="shared" si="2"/>
        <v>13</v>
      </c>
      <c r="H66" s="60">
        <f>ΣΥΝΟΛΑ!AC66</f>
        <v>0</v>
      </c>
      <c r="I66" s="61">
        <f t="shared" si="0"/>
        <v>0</v>
      </c>
      <c r="J66" s="62"/>
      <c r="K66" s="63"/>
      <c r="L66" s="63"/>
      <c r="M66" s="63"/>
      <c r="N66" s="69"/>
      <c r="O66" s="29">
        <f t="shared" si="3"/>
        <v>0</v>
      </c>
      <c r="P66" s="30">
        <f t="shared" si="4"/>
        <v>0</v>
      </c>
      <c r="Q66" s="30"/>
      <c r="R66" s="30"/>
      <c r="S66" s="30"/>
      <c r="T66" s="22"/>
      <c r="V66" s="22"/>
    </row>
    <row r="67" spans="1:22" ht="24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v>68</v>
      </c>
      <c r="E67" s="51" t="str">
        <f>ΣΥΝΟΛΑ!E67</f>
        <v>Τεμ</v>
      </c>
      <c r="F67" s="241">
        <f>ΣΥΝΟΛΑ!Z67</f>
        <v>11</v>
      </c>
      <c r="G67" s="59">
        <f t="shared" si="2"/>
        <v>11</v>
      </c>
      <c r="H67" s="60">
        <f>ΣΥΝΟΛΑ!AC67</f>
        <v>0</v>
      </c>
      <c r="I67" s="61">
        <f t="shared" ref="I67:I79" si="5">ROUND(G67*H67,2)</f>
        <v>0</v>
      </c>
      <c r="J67" s="62"/>
      <c r="K67" s="63"/>
      <c r="L67" s="63"/>
      <c r="M67" s="63"/>
      <c r="N67" s="69"/>
      <c r="O67" s="29">
        <f t="shared" si="3"/>
        <v>0</v>
      </c>
      <c r="P67" s="30">
        <f t="shared" ref="P67:P98" si="6">SUM(O67:O67)</f>
        <v>0</v>
      </c>
      <c r="Q67" s="30"/>
      <c r="R67" s="30"/>
      <c r="S67" s="30"/>
      <c r="T67" s="22"/>
      <c r="V67" s="22"/>
    </row>
    <row r="68" spans="1:22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v>69</v>
      </c>
      <c r="E68" s="51" t="str">
        <f>ΣΥΝΟΛΑ!E68</f>
        <v>τεμ</v>
      </c>
      <c r="F68" s="241">
        <f>ΣΥΝΟΛΑ!Z68</f>
        <v>24</v>
      </c>
      <c r="G68" s="59">
        <f t="shared" ref="G68:G79" si="7">SUM(F68:F68)</f>
        <v>24</v>
      </c>
      <c r="H68" s="60">
        <f>ΣΥΝΟΛΑ!AC68</f>
        <v>0</v>
      </c>
      <c r="I68" s="61">
        <f t="shared" si="5"/>
        <v>0</v>
      </c>
      <c r="J68" s="62"/>
      <c r="K68" s="63"/>
      <c r="L68" s="63"/>
      <c r="M68" s="63"/>
      <c r="N68" s="69"/>
      <c r="O68" s="29">
        <f t="shared" ref="O68:O79" si="8">(F68*H68)+ROUND(F68*H68*4%,2)</f>
        <v>0</v>
      </c>
      <c r="P68" s="30">
        <f t="shared" si="6"/>
        <v>0</v>
      </c>
      <c r="Q68" s="30"/>
      <c r="R68" s="30"/>
      <c r="S68" s="30"/>
      <c r="T68" s="22"/>
      <c r="V68" s="22"/>
    </row>
    <row r="69" spans="1:22" ht="24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v>70</v>
      </c>
      <c r="E69" s="51" t="str">
        <f>ΣΥΝΟΛΑ!E69</f>
        <v>πακ</v>
      </c>
      <c r="F69" s="241">
        <f>ΣΥΝΟΛΑ!Z69</f>
        <v>24</v>
      </c>
      <c r="G69" s="59">
        <f t="shared" si="7"/>
        <v>24</v>
      </c>
      <c r="H69" s="60">
        <f>ΣΥΝΟΛΑ!AC69</f>
        <v>0</v>
      </c>
      <c r="I69" s="61">
        <f t="shared" si="5"/>
        <v>0</v>
      </c>
      <c r="J69" s="62"/>
      <c r="K69" s="63"/>
      <c r="L69" s="63"/>
      <c r="M69" s="63"/>
      <c r="N69" s="69"/>
      <c r="O69" s="29">
        <f t="shared" si="8"/>
        <v>0</v>
      </c>
      <c r="P69" s="30">
        <f t="shared" si="6"/>
        <v>0</v>
      </c>
      <c r="Q69" s="30"/>
      <c r="R69" s="30"/>
      <c r="S69" s="30"/>
      <c r="T69" s="22"/>
      <c r="V69" s="22"/>
    </row>
    <row r="70" spans="1:22" ht="24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v>71</v>
      </c>
      <c r="E70" s="51" t="str">
        <f>ΣΥΝΟΛΑ!E70</f>
        <v>πακ</v>
      </c>
      <c r="F70" s="241">
        <f>ΣΥΝΟΛΑ!Z70</f>
        <v>43</v>
      </c>
      <c r="G70" s="59">
        <f t="shared" si="7"/>
        <v>43</v>
      </c>
      <c r="H70" s="60">
        <f>ΣΥΝΟΛΑ!AC70</f>
        <v>0</v>
      </c>
      <c r="I70" s="61">
        <f t="shared" si="5"/>
        <v>0</v>
      </c>
      <c r="J70" s="62"/>
      <c r="K70" s="63"/>
      <c r="L70" s="63"/>
      <c r="M70" s="63"/>
      <c r="N70" s="69"/>
      <c r="O70" s="29">
        <f t="shared" si="8"/>
        <v>0</v>
      </c>
      <c r="P70" s="30">
        <f t="shared" si="6"/>
        <v>0</v>
      </c>
      <c r="Q70" s="30"/>
      <c r="R70" s="30"/>
      <c r="S70" s="30"/>
      <c r="T70" s="22"/>
      <c r="V70" s="22"/>
    </row>
    <row r="71" spans="1:22" ht="24" x14ac:dyDescent="0.2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v>72</v>
      </c>
      <c r="E71" s="51" t="str">
        <f>ΣΥΝΟΛΑ!E71</f>
        <v>τεμ</v>
      </c>
      <c r="F71" s="241">
        <f>ΣΥΝΟΛΑ!Z71</f>
        <v>181</v>
      </c>
      <c r="G71" s="59">
        <f t="shared" si="7"/>
        <v>181</v>
      </c>
      <c r="H71" s="60">
        <f>ΣΥΝΟΛΑ!AC71</f>
        <v>0</v>
      </c>
      <c r="I71" s="61">
        <f t="shared" si="5"/>
        <v>0</v>
      </c>
      <c r="J71" s="62"/>
      <c r="K71" s="63"/>
      <c r="L71" s="63"/>
      <c r="M71" s="63"/>
      <c r="N71" s="69"/>
      <c r="O71" s="29">
        <f t="shared" si="8"/>
        <v>0</v>
      </c>
      <c r="P71" s="30">
        <f t="shared" si="6"/>
        <v>0</v>
      </c>
      <c r="Q71" s="30"/>
      <c r="R71" s="30"/>
      <c r="S71" s="30"/>
      <c r="T71" s="22"/>
      <c r="V71" s="22"/>
    </row>
    <row r="72" spans="1:22" ht="24" x14ac:dyDescent="0.2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v>73</v>
      </c>
      <c r="E72" s="51" t="str">
        <f>ΣΥΝΟΛΑ!E72</f>
        <v>τεμ</v>
      </c>
      <c r="F72" s="241">
        <f>ΣΥΝΟΛΑ!Z72</f>
        <v>24</v>
      </c>
      <c r="G72" s="59">
        <f t="shared" si="7"/>
        <v>24</v>
      </c>
      <c r="H72" s="60">
        <f>ΣΥΝΟΛΑ!AC72</f>
        <v>0</v>
      </c>
      <c r="I72" s="61">
        <f t="shared" si="5"/>
        <v>0</v>
      </c>
      <c r="J72" s="62"/>
      <c r="K72" s="63"/>
      <c r="L72" s="63"/>
      <c r="M72" s="63"/>
      <c r="N72" s="69"/>
      <c r="O72" s="29">
        <f t="shared" si="8"/>
        <v>0</v>
      </c>
      <c r="P72" s="30">
        <f t="shared" si="6"/>
        <v>0</v>
      </c>
      <c r="Q72" s="30"/>
      <c r="R72" s="30"/>
      <c r="S72" s="30"/>
      <c r="T72" s="22"/>
      <c r="V72" s="22"/>
    </row>
    <row r="73" spans="1:22" ht="24" x14ac:dyDescent="0.2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v>74</v>
      </c>
      <c r="E73" s="51" t="str">
        <f>ΣΥΝΟΛΑ!E73</f>
        <v>τεμ</v>
      </c>
      <c r="F73" s="241">
        <f>ΣΥΝΟΛΑ!Z73</f>
        <v>35</v>
      </c>
      <c r="G73" s="59">
        <f t="shared" si="7"/>
        <v>35</v>
      </c>
      <c r="H73" s="60">
        <f>ΣΥΝΟΛΑ!AC73</f>
        <v>0</v>
      </c>
      <c r="I73" s="61">
        <f t="shared" si="5"/>
        <v>0</v>
      </c>
      <c r="J73" s="62"/>
      <c r="K73" s="63"/>
      <c r="L73" s="63"/>
      <c r="M73" s="63"/>
      <c r="N73" s="69"/>
      <c r="O73" s="29">
        <f t="shared" si="8"/>
        <v>0</v>
      </c>
      <c r="P73" s="30">
        <f t="shared" si="6"/>
        <v>0</v>
      </c>
      <c r="Q73" s="30"/>
      <c r="R73" s="30"/>
      <c r="S73" s="30"/>
      <c r="T73" s="22"/>
      <c r="V73" s="22"/>
    </row>
    <row r="74" spans="1:22" ht="24" x14ac:dyDescent="0.2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v>75</v>
      </c>
      <c r="E74" s="51" t="str">
        <f>ΣΥΝΟΛΑ!E74</f>
        <v>Τεμ</v>
      </c>
      <c r="F74" s="241">
        <f>ΣΥΝΟΛΑ!Z74</f>
        <v>33</v>
      </c>
      <c r="G74" s="59">
        <f t="shared" si="7"/>
        <v>33</v>
      </c>
      <c r="H74" s="60">
        <f>ΣΥΝΟΛΑ!AC74</f>
        <v>0</v>
      </c>
      <c r="I74" s="61">
        <f t="shared" si="5"/>
        <v>0</v>
      </c>
      <c r="J74" s="62"/>
      <c r="K74" s="63"/>
      <c r="L74" s="63"/>
      <c r="M74" s="63"/>
      <c r="N74" s="69"/>
      <c r="O74" s="29">
        <f t="shared" si="8"/>
        <v>0</v>
      </c>
      <c r="P74" s="30">
        <f t="shared" si="6"/>
        <v>0</v>
      </c>
      <c r="Q74" s="30"/>
      <c r="R74" s="30"/>
      <c r="S74" s="30"/>
      <c r="T74" s="22"/>
      <c r="V74" s="22"/>
    </row>
    <row r="75" spans="1:22" ht="24" x14ac:dyDescent="0.2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v>76</v>
      </c>
      <c r="E75" s="51" t="str">
        <f>ΣΥΝΟΛΑ!E75</f>
        <v>πακ</v>
      </c>
      <c r="F75" s="241">
        <f>ΣΥΝΟΛΑ!Z75</f>
        <v>11</v>
      </c>
      <c r="G75" s="59">
        <f t="shared" si="7"/>
        <v>11</v>
      </c>
      <c r="H75" s="60">
        <f>ΣΥΝΟΛΑ!AC75</f>
        <v>0</v>
      </c>
      <c r="I75" s="61">
        <f t="shared" si="5"/>
        <v>0</v>
      </c>
      <c r="J75" s="62"/>
      <c r="K75" s="63"/>
      <c r="L75" s="63"/>
      <c r="M75" s="63"/>
      <c r="N75" s="69"/>
      <c r="O75" s="29">
        <f t="shared" si="8"/>
        <v>0</v>
      </c>
      <c r="P75" s="30">
        <f t="shared" si="6"/>
        <v>0</v>
      </c>
      <c r="Q75" s="30"/>
      <c r="R75" s="30"/>
      <c r="S75" s="30"/>
      <c r="T75" s="22"/>
      <c r="V75" s="22"/>
    </row>
    <row r="76" spans="1:22" ht="24" x14ac:dyDescent="0.2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v>77</v>
      </c>
      <c r="E76" s="51" t="str">
        <f>ΣΥΝΟΛΑ!E76</f>
        <v>πακ</v>
      </c>
      <c r="F76" s="241">
        <f>ΣΥΝΟΛΑ!Z76</f>
        <v>41</v>
      </c>
      <c r="G76" s="59">
        <f t="shared" si="7"/>
        <v>41</v>
      </c>
      <c r="H76" s="60">
        <f>ΣΥΝΟΛΑ!AC76</f>
        <v>0</v>
      </c>
      <c r="I76" s="61">
        <f t="shared" si="5"/>
        <v>0</v>
      </c>
      <c r="J76" s="62"/>
      <c r="K76" s="63"/>
      <c r="L76" s="63"/>
      <c r="M76" s="63"/>
      <c r="N76" s="69"/>
      <c r="O76" s="29">
        <f t="shared" si="8"/>
        <v>0</v>
      </c>
      <c r="P76" s="30">
        <f t="shared" si="6"/>
        <v>0</v>
      </c>
      <c r="Q76" s="30"/>
      <c r="R76" s="30"/>
      <c r="S76" s="30"/>
      <c r="T76" s="22"/>
      <c r="V76" s="22"/>
    </row>
    <row r="77" spans="1:22" ht="24" x14ac:dyDescent="0.2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v>78</v>
      </c>
      <c r="E77" s="51" t="str">
        <f>ΣΥΝΟΛΑ!E77</f>
        <v>τεμ</v>
      </c>
      <c r="F77" s="241">
        <f>ΣΥΝΟΛΑ!Z77</f>
        <v>12</v>
      </c>
      <c r="G77" s="59">
        <f t="shared" si="7"/>
        <v>12</v>
      </c>
      <c r="H77" s="60">
        <f>ΣΥΝΟΛΑ!AC77</f>
        <v>0</v>
      </c>
      <c r="I77" s="61">
        <f t="shared" si="5"/>
        <v>0</v>
      </c>
      <c r="J77" s="62"/>
      <c r="K77" s="63"/>
      <c r="L77" s="63"/>
      <c r="M77" s="63"/>
      <c r="N77" s="69"/>
      <c r="O77" s="29">
        <f t="shared" si="8"/>
        <v>0</v>
      </c>
      <c r="P77" s="30">
        <f t="shared" si="6"/>
        <v>0</v>
      </c>
      <c r="Q77" s="30"/>
      <c r="R77" s="30"/>
      <c r="S77" s="30"/>
      <c r="T77" s="22"/>
      <c r="V77" s="22"/>
    </row>
    <row r="78" spans="1:22" ht="36" x14ac:dyDescent="0.2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v>79</v>
      </c>
      <c r="E78" s="51" t="str">
        <f>ΣΥΝΟΛΑ!E78</f>
        <v>Πακ</v>
      </c>
      <c r="F78" s="241">
        <f>ΣΥΝΟΛΑ!Z78</f>
        <v>22</v>
      </c>
      <c r="G78" s="59">
        <f t="shared" si="7"/>
        <v>22</v>
      </c>
      <c r="H78" s="60">
        <f>ΣΥΝΟΛΑ!AC78</f>
        <v>0</v>
      </c>
      <c r="I78" s="61">
        <f t="shared" si="5"/>
        <v>0</v>
      </c>
      <c r="J78" s="62"/>
      <c r="K78" s="63"/>
      <c r="L78" s="63"/>
      <c r="M78" s="63"/>
      <c r="N78" s="142"/>
      <c r="O78" s="29">
        <f t="shared" si="8"/>
        <v>0</v>
      </c>
      <c r="P78" s="30">
        <f t="shared" si="6"/>
        <v>0</v>
      </c>
      <c r="Q78" s="30"/>
      <c r="R78" s="30"/>
      <c r="S78" s="30"/>
      <c r="T78" s="22"/>
      <c r="V78" s="22"/>
    </row>
    <row r="79" spans="1:22" ht="24.75" thickBot="1" x14ac:dyDescent="0.25">
      <c r="A79" s="119">
        <f>ΣΥΝΟΛΑ!A79</f>
        <v>82</v>
      </c>
      <c r="B79" s="113" t="str">
        <f>ΣΥΝΟΛΑ!B79</f>
        <v xml:space="preserve">Χάπι για το στομάχι (τύπου Aludrox  TABS 316MGx60 CHEW) </v>
      </c>
      <c r="C79" s="51" t="str">
        <f>ΣΥΝΟΛΑ!C79</f>
        <v xml:space="preserve">aluminum hydroxide-magnesium hydroxide </v>
      </c>
      <c r="D79" s="51">
        <v>80</v>
      </c>
      <c r="E79" s="51" t="str">
        <f>ΣΥΝΟΛΑ!E79</f>
        <v>Πακ.</v>
      </c>
      <c r="F79" s="241">
        <f>ΣΥΝΟΛΑ!Z79</f>
        <v>6</v>
      </c>
      <c r="G79" s="59">
        <f t="shared" si="7"/>
        <v>6</v>
      </c>
      <c r="H79" s="60">
        <f>ΣΥΝΟΛΑ!AC79</f>
        <v>0</v>
      </c>
      <c r="I79" s="61">
        <f t="shared" si="5"/>
        <v>0</v>
      </c>
      <c r="J79" s="62"/>
      <c r="K79" s="63"/>
      <c r="L79" s="63"/>
      <c r="M79" s="63"/>
      <c r="N79" s="137"/>
      <c r="O79" s="29">
        <f t="shared" si="8"/>
        <v>0</v>
      </c>
      <c r="P79" s="30">
        <f t="shared" si="6"/>
        <v>0</v>
      </c>
      <c r="Q79" s="30"/>
      <c r="R79" s="30"/>
      <c r="S79" s="30"/>
      <c r="T79" s="22"/>
      <c r="V79" s="22"/>
    </row>
    <row r="80" spans="1:22" ht="24.75" thickBot="1" x14ac:dyDescent="0.25">
      <c r="A80" s="209"/>
      <c r="B80" s="228"/>
      <c r="C80" s="211"/>
      <c r="D80" s="78"/>
      <c r="E80" s="211"/>
      <c r="F80" s="229"/>
      <c r="G80" s="229" t="s">
        <v>138</v>
      </c>
      <c r="H80" s="229" t="s">
        <v>138</v>
      </c>
      <c r="I80" s="212" t="s">
        <v>138</v>
      </c>
      <c r="J80" s="42" t="s">
        <v>175</v>
      </c>
      <c r="K80" s="42" t="s">
        <v>174</v>
      </c>
      <c r="L80" s="42" t="s">
        <v>204</v>
      </c>
      <c r="M80" s="42" t="s">
        <v>143</v>
      </c>
      <c r="N80" s="63"/>
      <c r="O80" s="29"/>
      <c r="P80" s="30">
        <f t="shared" si="6"/>
        <v>0</v>
      </c>
      <c r="Q80" s="30">
        <f>SUM(P3:P79)</f>
        <v>0</v>
      </c>
      <c r="R80" s="30"/>
      <c r="S80" s="30"/>
      <c r="T80" s="17"/>
    </row>
    <row r="81" spans="1:22" ht="25.5" customHeight="1" thickBot="1" x14ac:dyDescent="0.25">
      <c r="A81" s="217"/>
      <c r="B81" s="167"/>
      <c r="C81" s="170"/>
      <c r="D81" s="72"/>
      <c r="E81" s="170"/>
      <c r="F81" s="174"/>
      <c r="G81" s="174" t="s">
        <v>138</v>
      </c>
      <c r="H81" s="174" t="s">
        <v>138</v>
      </c>
      <c r="I81" s="176" t="s">
        <v>138</v>
      </c>
      <c r="J81" s="79">
        <f>SUM(G3:G79)</f>
        <v>3799</v>
      </c>
      <c r="K81" s="80">
        <f>SUM(I3:I79)</f>
        <v>0</v>
      </c>
      <c r="L81" s="80">
        <f>ROUND(K81*4%,2)</f>
        <v>0</v>
      </c>
      <c r="M81" s="80">
        <f>SUM(K81:L81)</f>
        <v>0</v>
      </c>
      <c r="N81" s="63"/>
      <c r="O81" s="29"/>
      <c r="P81" s="30">
        <f t="shared" si="6"/>
        <v>0</v>
      </c>
      <c r="Q81" s="30"/>
      <c r="R81" s="30"/>
      <c r="S81" s="30"/>
      <c r="T81" s="17"/>
    </row>
    <row r="82" spans="1:22" ht="24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v>80</v>
      </c>
      <c r="E82" s="51" t="str">
        <f>ΣΥΝΟΛΑ!E82</f>
        <v>τεμ</v>
      </c>
      <c r="F82" s="241">
        <f>ΣΥΝΟΛΑ!Z82</f>
        <v>41</v>
      </c>
      <c r="G82" s="59">
        <f t="shared" ref="G82:G122" si="9">SUM(F82:F82)</f>
        <v>41</v>
      </c>
      <c r="H82" s="60">
        <f>ΣΥΝΟΛΑ!AC82</f>
        <v>0</v>
      </c>
      <c r="I82" s="61">
        <f t="shared" ref="I82:I122" si="10">ROUND(G82*H82,2)</f>
        <v>0</v>
      </c>
      <c r="J82" s="62"/>
      <c r="K82" s="63"/>
      <c r="L82" s="63"/>
      <c r="M82" s="63"/>
      <c r="N82" s="85"/>
      <c r="O82" s="29">
        <f>(F82*H82)+ROUND(F82*H82*9%,2)</f>
        <v>0</v>
      </c>
      <c r="P82" s="30">
        <f t="shared" si="6"/>
        <v>0</v>
      </c>
      <c r="Q82" s="30"/>
      <c r="R82" s="30"/>
      <c r="S82" s="30"/>
      <c r="T82" s="22"/>
      <c r="V82" s="22"/>
    </row>
    <row r="83" spans="1:22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v>81</v>
      </c>
      <c r="E83" s="51" t="str">
        <f>ΣΥΝΟΛΑ!E83</f>
        <v>τεμ</v>
      </c>
      <c r="F83" s="241">
        <f>ΣΥΝΟΛΑ!Z83</f>
        <v>107</v>
      </c>
      <c r="G83" s="59">
        <f t="shared" si="9"/>
        <v>107</v>
      </c>
      <c r="H83" s="60">
        <f>ΣΥΝΟΛΑ!AC83</f>
        <v>0</v>
      </c>
      <c r="I83" s="61">
        <f t="shared" si="10"/>
        <v>0</v>
      </c>
      <c r="J83" s="62"/>
      <c r="K83" s="63"/>
      <c r="L83" s="63"/>
      <c r="M83" s="63"/>
      <c r="N83" s="69"/>
      <c r="O83" s="29">
        <f t="shared" ref="O83:O122" si="11">(F83*H83)+ROUND(F83*H83*9%,2)</f>
        <v>0</v>
      </c>
      <c r="P83" s="30">
        <f t="shared" si="6"/>
        <v>0</v>
      </c>
      <c r="Q83" s="30"/>
      <c r="R83" s="30"/>
      <c r="S83" s="30"/>
      <c r="T83" s="22"/>
      <c r="V83" s="22"/>
    </row>
    <row r="84" spans="1:22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v>82</v>
      </c>
      <c r="E84" s="51" t="str">
        <f>ΣΥΝΟΛΑ!E84</f>
        <v>πακ</v>
      </c>
      <c r="F84" s="241">
        <f>ΣΥΝΟΛΑ!Z84</f>
        <v>23</v>
      </c>
      <c r="G84" s="59">
        <f t="shared" si="9"/>
        <v>23</v>
      </c>
      <c r="H84" s="60">
        <f>ΣΥΝΟΛΑ!AC84</f>
        <v>0</v>
      </c>
      <c r="I84" s="61">
        <f t="shared" si="10"/>
        <v>0</v>
      </c>
      <c r="J84" s="62"/>
      <c r="K84" s="63"/>
      <c r="L84" s="63"/>
      <c r="M84" s="63"/>
      <c r="N84" s="69"/>
      <c r="O84" s="29">
        <f t="shared" si="11"/>
        <v>0</v>
      </c>
      <c r="P84" s="30">
        <f t="shared" si="6"/>
        <v>0</v>
      </c>
      <c r="Q84" s="30"/>
      <c r="R84" s="30"/>
      <c r="S84" s="30"/>
      <c r="T84" s="22"/>
      <c r="V84" s="22"/>
    </row>
    <row r="85" spans="1:22" ht="24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v>83</v>
      </c>
      <c r="E85" s="51" t="str">
        <f>ΣΥΝΟΛΑ!E85</f>
        <v>πακ</v>
      </c>
      <c r="F85" s="241">
        <f>ΣΥΝΟΛΑ!Z85</f>
        <v>157</v>
      </c>
      <c r="G85" s="59">
        <f t="shared" si="9"/>
        <v>157</v>
      </c>
      <c r="H85" s="60">
        <f>ΣΥΝΟΛΑ!AC85</f>
        <v>0</v>
      </c>
      <c r="I85" s="61">
        <f t="shared" si="10"/>
        <v>0</v>
      </c>
      <c r="J85" s="62"/>
      <c r="K85" s="63"/>
      <c r="L85" s="63"/>
      <c r="M85" s="63"/>
      <c r="N85" s="69"/>
      <c r="O85" s="29">
        <f t="shared" si="11"/>
        <v>0</v>
      </c>
      <c r="P85" s="30">
        <f t="shared" si="6"/>
        <v>0</v>
      </c>
      <c r="Q85" s="30"/>
      <c r="R85" s="30"/>
      <c r="S85" s="30"/>
      <c r="T85" s="22"/>
      <c r="V85" s="22"/>
    </row>
    <row r="86" spans="1:22" ht="24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v>84</v>
      </c>
      <c r="E86" s="51" t="str">
        <f>ΣΥΝΟΛΑ!E86</f>
        <v>Πακ.</v>
      </c>
      <c r="F86" s="241">
        <f>ΣΥΝΟΛΑ!Z86</f>
        <v>126</v>
      </c>
      <c r="G86" s="59">
        <f t="shared" si="9"/>
        <v>126</v>
      </c>
      <c r="H86" s="60">
        <f>ΣΥΝΟΛΑ!AC86</f>
        <v>0</v>
      </c>
      <c r="I86" s="61">
        <f t="shared" si="10"/>
        <v>0</v>
      </c>
      <c r="J86" s="62"/>
      <c r="K86" s="63"/>
      <c r="L86" s="63"/>
      <c r="M86" s="63"/>
      <c r="N86" s="69"/>
      <c r="O86" s="29">
        <f t="shared" si="11"/>
        <v>0</v>
      </c>
      <c r="P86" s="30">
        <f t="shared" si="6"/>
        <v>0</v>
      </c>
      <c r="Q86" s="30"/>
      <c r="R86" s="30"/>
      <c r="S86" s="30"/>
      <c r="T86" s="22"/>
      <c r="V86" s="22"/>
    </row>
    <row r="87" spans="1:22" ht="24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v>85</v>
      </c>
      <c r="E87" s="51" t="str">
        <f>ΣΥΝΟΛΑ!E87</f>
        <v>πακ</v>
      </c>
      <c r="F87" s="241">
        <f>ΣΥΝΟΛΑ!Z87</f>
        <v>99</v>
      </c>
      <c r="G87" s="59">
        <f t="shared" si="9"/>
        <v>99</v>
      </c>
      <c r="H87" s="60">
        <f>ΣΥΝΟΛΑ!AC87</f>
        <v>0</v>
      </c>
      <c r="I87" s="61">
        <f t="shared" si="10"/>
        <v>0</v>
      </c>
      <c r="J87" s="62"/>
      <c r="K87" s="63"/>
      <c r="L87" s="63"/>
      <c r="M87" s="63"/>
      <c r="N87" s="69"/>
      <c r="O87" s="29">
        <f t="shared" si="11"/>
        <v>0</v>
      </c>
      <c r="P87" s="30">
        <f t="shared" si="6"/>
        <v>0</v>
      </c>
      <c r="Q87" s="30"/>
      <c r="R87" s="30"/>
      <c r="S87" s="30"/>
      <c r="T87" s="22"/>
      <c r="V87" s="22"/>
    </row>
    <row r="88" spans="1:22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v>86</v>
      </c>
      <c r="E88" s="51" t="str">
        <f>ΣΥΝΟΛΑ!E88</f>
        <v>τεμ</v>
      </c>
      <c r="F88" s="241">
        <f>ΣΥΝΟΛΑ!Z88</f>
        <v>71</v>
      </c>
      <c r="G88" s="59">
        <f t="shared" si="9"/>
        <v>71</v>
      </c>
      <c r="H88" s="60">
        <f>ΣΥΝΟΛΑ!AC88</f>
        <v>0</v>
      </c>
      <c r="I88" s="61">
        <f t="shared" si="10"/>
        <v>0</v>
      </c>
      <c r="J88" s="62"/>
      <c r="K88" s="63"/>
      <c r="L88" s="63"/>
      <c r="M88" s="63"/>
      <c r="N88" s="69"/>
      <c r="O88" s="29">
        <f t="shared" si="11"/>
        <v>0</v>
      </c>
      <c r="P88" s="30">
        <f t="shared" si="6"/>
        <v>0</v>
      </c>
      <c r="Q88" s="30"/>
      <c r="R88" s="30"/>
      <c r="S88" s="30"/>
      <c r="T88" s="22"/>
      <c r="V88" s="22"/>
    </row>
    <row r="89" spans="1:22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v>87</v>
      </c>
      <c r="E89" s="51" t="str">
        <f>ΣΥΝΟΛΑ!E89</f>
        <v>τεμ</v>
      </c>
      <c r="F89" s="241">
        <f>ΣΥΝΟΛΑ!Z89</f>
        <v>151</v>
      </c>
      <c r="G89" s="59">
        <f t="shared" si="9"/>
        <v>151</v>
      </c>
      <c r="H89" s="60">
        <f>ΣΥΝΟΛΑ!AC89</f>
        <v>0</v>
      </c>
      <c r="I89" s="61">
        <f t="shared" si="10"/>
        <v>0</v>
      </c>
      <c r="J89" s="62"/>
      <c r="K89" s="63"/>
      <c r="L89" s="63"/>
      <c r="M89" s="63"/>
      <c r="N89" s="85"/>
      <c r="O89" s="29">
        <f t="shared" si="11"/>
        <v>0</v>
      </c>
      <c r="P89" s="30">
        <f t="shared" si="6"/>
        <v>0</v>
      </c>
      <c r="Q89" s="30"/>
      <c r="R89" s="30"/>
      <c r="S89" s="30"/>
      <c r="T89" s="22"/>
      <c r="V89" s="22"/>
    </row>
    <row r="90" spans="1:22" ht="24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v>88</v>
      </c>
      <c r="E90" s="51" t="str">
        <f>ΣΥΝΟΛΑ!E90</f>
        <v>πακ</v>
      </c>
      <c r="F90" s="241">
        <f>ΣΥΝΟΛΑ!Z90</f>
        <v>79</v>
      </c>
      <c r="G90" s="59">
        <f t="shared" si="9"/>
        <v>79</v>
      </c>
      <c r="H90" s="60">
        <f>ΣΥΝΟΛΑ!AC90</f>
        <v>0</v>
      </c>
      <c r="I90" s="61">
        <f t="shared" si="10"/>
        <v>0</v>
      </c>
      <c r="J90" s="62"/>
      <c r="K90" s="63"/>
      <c r="L90" s="63"/>
      <c r="M90" s="63"/>
      <c r="N90" s="69"/>
      <c r="O90" s="29">
        <f t="shared" si="11"/>
        <v>0</v>
      </c>
      <c r="P90" s="30">
        <f t="shared" si="6"/>
        <v>0</v>
      </c>
      <c r="Q90" s="30"/>
      <c r="R90" s="30"/>
      <c r="S90" s="30"/>
      <c r="T90" s="23"/>
      <c r="V90" s="22"/>
    </row>
    <row r="91" spans="1:22" ht="24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v>89</v>
      </c>
      <c r="E91" s="51" t="str">
        <f>ΣΥΝΟΛΑ!E91</f>
        <v>πακ</v>
      </c>
      <c r="F91" s="241">
        <f>ΣΥΝΟΛΑ!Z91</f>
        <v>80</v>
      </c>
      <c r="G91" s="59">
        <f t="shared" si="9"/>
        <v>80</v>
      </c>
      <c r="H91" s="60">
        <f>ΣΥΝΟΛΑ!AC91</f>
        <v>0</v>
      </c>
      <c r="I91" s="61">
        <f t="shared" si="10"/>
        <v>0</v>
      </c>
      <c r="J91" s="62"/>
      <c r="K91" s="63"/>
      <c r="L91" s="63"/>
      <c r="M91" s="63"/>
      <c r="N91" s="69"/>
      <c r="O91" s="29">
        <f t="shared" si="11"/>
        <v>0</v>
      </c>
      <c r="P91" s="30">
        <f t="shared" si="6"/>
        <v>0</v>
      </c>
      <c r="Q91" s="30"/>
      <c r="R91" s="30"/>
      <c r="S91" s="30"/>
      <c r="T91" s="22"/>
      <c r="V91" s="22"/>
    </row>
    <row r="92" spans="1:22" ht="24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v>90</v>
      </c>
      <c r="E92" s="51" t="str">
        <f>ΣΥΝΟΛΑ!E92</f>
        <v>τεμ</v>
      </c>
      <c r="F92" s="241">
        <f>ΣΥΝΟΛΑ!Z92</f>
        <v>94</v>
      </c>
      <c r="G92" s="59">
        <f t="shared" si="9"/>
        <v>94</v>
      </c>
      <c r="H92" s="60">
        <f>ΣΥΝΟΛΑ!AC92</f>
        <v>0</v>
      </c>
      <c r="I92" s="61">
        <f t="shared" si="10"/>
        <v>0</v>
      </c>
      <c r="J92" s="62"/>
      <c r="K92" s="63"/>
      <c r="L92" s="63"/>
      <c r="M92" s="63"/>
      <c r="N92" s="69"/>
      <c r="O92" s="29">
        <f t="shared" si="11"/>
        <v>0</v>
      </c>
      <c r="P92" s="30">
        <f t="shared" si="6"/>
        <v>0</v>
      </c>
      <c r="Q92" s="30"/>
      <c r="R92" s="30"/>
      <c r="S92" s="30"/>
      <c r="T92" s="22"/>
      <c r="V92" s="22"/>
    </row>
    <row r="93" spans="1:22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v>91</v>
      </c>
      <c r="E93" s="51" t="str">
        <f>ΣΥΝΟΛΑ!E93</f>
        <v>τεμ</v>
      </c>
      <c r="F93" s="241">
        <f>ΣΥΝΟΛΑ!Z93</f>
        <v>47</v>
      </c>
      <c r="G93" s="59">
        <f t="shared" si="9"/>
        <v>47</v>
      </c>
      <c r="H93" s="60">
        <f>ΣΥΝΟΛΑ!AC93</f>
        <v>0</v>
      </c>
      <c r="I93" s="61">
        <f t="shared" si="10"/>
        <v>0</v>
      </c>
      <c r="J93" s="62"/>
      <c r="K93" s="63"/>
      <c r="L93" s="63"/>
      <c r="M93" s="63"/>
      <c r="N93" s="69"/>
      <c r="O93" s="29">
        <f t="shared" si="11"/>
        <v>0</v>
      </c>
      <c r="P93" s="30">
        <f t="shared" si="6"/>
        <v>0</v>
      </c>
      <c r="Q93" s="30"/>
      <c r="R93" s="30"/>
      <c r="S93" s="30"/>
      <c r="T93" s="22"/>
      <c r="V93" s="22"/>
    </row>
    <row r="94" spans="1:22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v>92</v>
      </c>
      <c r="E94" s="51" t="str">
        <f>ΣΥΝΟΛΑ!E94</f>
        <v>πακ</v>
      </c>
      <c r="F94" s="241">
        <f>ΣΥΝΟΛΑ!Z94</f>
        <v>65</v>
      </c>
      <c r="G94" s="59">
        <f t="shared" si="9"/>
        <v>65</v>
      </c>
      <c r="H94" s="60">
        <f>ΣΥΝΟΛΑ!AC94</f>
        <v>0</v>
      </c>
      <c r="I94" s="61">
        <f t="shared" si="10"/>
        <v>0</v>
      </c>
      <c r="J94" s="62"/>
      <c r="K94" s="63"/>
      <c r="L94" s="63"/>
      <c r="M94" s="63"/>
      <c r="N94" s="69"/>
      <c r="O94" s="29">
        <f t="shared" si="11"/>
        <v>0</v>
      </c>
      <c r="P94" s="30">
        <f t="shared" si="6"/>
        <v>0</v>
      </c>
      <c r="Q94" s="30"/>
      <c r="R94" s="30"/>
      <c r="S94" s="30"/>
      <c r="T94" s="22"/>
      <c r="V94" s="22"/>
    </row>
    <row r="95" spans="1:22" ht="24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v>93</v>
      </c>
      <c r="E95" s="51" t="str">
        <f>ΣΥΝΟΛΑ!E95</f>
        <v>πακ</v>
      </c>
      <c r="F95" s="241">
        <f>ΣΥΝΟΛΑ!Z95</f>
        <v>69</v>
      </c>
      <c r="G95" s="59">
        <f t="shared" si="9"/>
        <v>69</v>
      </c>
      <c r="H95" s="60">
        <f>ΣΥΝΟΛΑ!AC95</f>
        <v>0</v>
      </c>
      <c r="I95" s="61">
        <f t="shared" si="10"/>
        <v>0</v>
      </c>
      <c r="J95" s="62"/>
      <c r="K95" s="63"/>
      <c r="L95" s="63"/>
      <c r="M95" s="63"/>
      <c r="N95" s="69"/>
      <c r="O95" s="29">
        <f t="shared" si="11"/>
        <v>0</v>
      </c>
      <c r="P95" s="30">
        <f t="shared" si="6"/>
        <v>0</v>
      </c>
      <c r="Q95" s="30"/>
      <c r="R95" s="30"/>
      <c r="S95" s="30"/>
      <c r="T95" s="22"/>
      <c r="V95" s="22"/>
    </row>
    <row r="96" spans="1:22" ht="24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v>94</v>
      </c>
      <c r="E96" s="51" t="str">
        <f>ΣΥΝΟΛΑ!E96</f>
        <v>πακ</v>
      </c>
      <c r="F96" s="241">
        <f>ΣΥΝΟΛΑ!Z96</f>
        <v>0</v>
      </c>
      <c r="G96" s="59">
        <f t="shared" si="9"/>
        <v>0</v>
      </c>
      <c r="H96" s="60">
        <f>ΣΥΝΟΛΑ!AC96</f>
        <v>0</v>
      </c>
      <c r="I96" s="61">
        <f t="shared" si="10"/>
        <v>0</v>
      </c>
      <c r="J96" s="62"/>
      <c r="K96" s="63"/>
      <c r="L96" s="63"/>
      <c r="M96" s="63"/>
      <c r="N96" s="69"/>
      <c r="O96" s="29">
        <f t="shared" si="11"/>
        <v>0</v>
      </c>
      <c r="P96" s="30">
        <f t="shared" si="6"/>
        <v>0</v>
      </c>
      <c r="Q96" s="30"/>
      <c r="R96" s="30"/>
      <c r="S96" s="30"/>
      <c r="T96" s="22"/>
      <c r="V96" s="22"/>
    </row>
    <row r="97" spans="1:22" ht="24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v>95</v>
      </c>
      <c r="E97" s="51" t="str">
        <f>ΣΥΝΟΛΑ!E97</f>
        <v>πακ</v>
      </c>
      <c r="F97" s="241">
        <f>ΣΥΝΟΛΑ!Z97</f>
        <v>0</v>
      </c>
      <c r="G97" s="59">
        <f t="shared" si="9"/>
        <v>0</v>
      </c>
      <c r="H97" s="60">
        <f>ΣΥΝΟΛΑ!AC97</f>
        <v>0</v>
      </c>
      <c r="I97" s="61">
        <f t="shared" si="10"/>
        <v>0</v>
      </c>
      <c r="J97" s="62"/>
      <c r="K97" s="63"/>
      <c r="L97" s="63"/>
      <c r="M97" s="63"/>
      <c r="N97" s="69"/>
      <c r="O97" s="29">
        <f t="shared" si="11"/>
        <v>0</v>
      </c>
      <c r="P97" s="30">
        <f t="shared" si="6"/>
        <v>0</v>
      </c>
      <c r="Q97" s="30"/>
      <c r="R97" s="30"/>
      <c r="S97" s="30"/>
      <c r="T97" s="22"/>
      <c r="V97" s="22"/>
    </row>
    <row r="98" spans="1:22" ht="24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v>96</v>
      </c>
      <c r="E98" s="51" t="str">
        <f>ΣΥΝΟΛΑ!E98</f>
        <v>πακ</v>
      </c>
      <c r="F98" s="241">
        <f>ΣΥΝΟΛΑ!Z98</f>
        <v>0</v>
      </c>
      <c r="G98" s="59">
        <f t="shared" si="9"/>
        <v>0</v>
      </c>
      <c r="H98" s="60">
        <f>ΣΥΝΟΛΑ!AC98</f>
        <v>0</v>
      </c>
      <c r="I98" s="61">
        <f t="shared" si="10"/>
        <v>0</v>
      </c>
      <c r="J98" s="62"/>
      <c r="K98" s="63"/>
      <c r="L98" s="63"/>
      <c r="M98" s="63"/>
      <c r="N98" s="69"/>
      <c r="O98" s="29">
        <f t="shared" si="11"/>
        <v>0</v>
      </c>
      <c r="P98" s="30">
        <f t="shared" si="6"/>
        <v>0</v>
      </c>
      <c r="Q98" s="30"/>
      <c r="R98" s="30"/>
      <c r="S98" s="30"/>
      <c r="T98" s="22"/>
      <c r="V98" s="22"/>
    </row>
    <row r="99" spans="1:22" ht="24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v>97</v>
      </c>
      <c r="E99" s="51" t="str">
        <f>ΣΥΝΟΛΑ!E99</f>
        <v>πακ</v>
      </c>
      <c r="F99" s="241">
        <f>ΣΥΝΟΛΑ!Z99</f>
        <v>0</v>
      </c>
      <c r="G99" s="59">
        <f t="shared" si="9"/>
        <v>0</v>
      </c>
      <c r="H99" s="60">
        <f>ΣΥΝΟΛΑ!AC99</f>
        <v>0</v>
      </c>
      <c r="I99" s="61">
        <f t="shared" si="10"/>
        <v>0</v>
      </c>
      <c r="J99" s="62"/>
      <c r="K99" s="63"/>
      <c r="L99" s="63"/>
      <c r="M99" s="63"/>
      <c r="N99" s="69"/>
      <c r="O99" s="29">
        <f t="shared" si="11"/>
        <v>0</v>
      </c>
      <c r="P99" s="30">
        <f t="shared" ref="P99:P130" si="12">SUM(O99:O99)</f>
        <v>0</v>
      </c>
      <c r="Q99" s="30"/>
      <c r="R99" s="30"/>
      <c r="S99" s="30"/>
      <c r="T99" s="22"/>
      <c r="V99" s="22"/>
    </row>
    <row r="100" spans="1:22" ht="24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v>98</v>
      </c>
      <c r="E100" s="51" t="str">
        <f>ΣΥΝΟΛΑ!E100</f>
        <v>πακ</v>
      </c>
      <c r="F100" s="241">
        <f>ΣΥΝΟΛΑ!Z100</f>
        <v>0</v>
      </c>
      <c r="G100" s="59">
        <f t="shared" si="9"/>
        <v>0</v>
      </c>
      <c r="H100" s="60">
        <f>ΣΥΝΟΛΑ!AC100</f>
        <v>0</v>
      </c>
      <c r="I100" s="61">
        <f t="shared" si="10"/>
        <v>0</v>
      </c>
      <c r="J100" s="62"/>
      <c r="K100" s="63"/>
      <c r="L100" s="63"/>
      <c r="M100" s="63"/>
      <c r="N100" s="69"/>
      <c r="O100" s="29">
        <f t="shared" si="11"/>
        <v>0</v>
      </c>
      <c r="P100" s="30">
        <f t="shared" si="12"/>
        <v>0</v>
      </c>
      <c r="Q100" s="30"/>
      <c r="R100" s="30"/>
      <c r="S100" s="30"/>
      <c r="T100" s="22"/>
      <c r="V100" s="22"/>
    </row>
    <row r="101" spans="1:22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v>99</v>
      </c>
      <c r="E101" s="51" t="str">
        <f>ΣΥΝΟΛΑ!E101</f>
        <v>Τεμ</v>
      </c>
      <c r="F101" s="241">
        <f>ΣΥΝΟΛΑ!Z101</f>
        <v>0</v>
      </c>
      <c r="G101" s="59">
        <f t="shared" si="9"/>
        <v>0</v>
      </c>
      <c r="H101" s="60">
        <f>ΣΥΝΟΛΑ!AC101</f>
        <v>0</v>
      </c>
      <c r="I101" s="61">
        <f t="shared" si="10"/>
        <v>0</v>
      </c>
      <c r="J101" s="62"/>
      <c r="K101" s="63"/>
      <c r="L101" s="63"/>
      <c r="M101" s="63"/>
      <c r="N101" s="69"/>
      <c r="O101" s="29">
        <f t="shared" si="11"/>
        <v>0</v>
      </c>
      <c r="P101" s="30">
        <f t="shared" si="12"/>
        <v>0</v>
      </c>
      <c r="Q101" s="30"/>
      <c r="R101" s="30"/>
      <c r="S101" s="30"/>
      <c r="T101" s="22"/>
      <c r="V101" s="22"/>
    </row>
    <row r="102" spans="1:22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v>100</v>
      </c>
      <c r="E102" s="51" t="str">
        <f>ΣΥΝΟΛΑ!E102</f>
        <v>τεμ</v>
      </c>
      <c r="F102" s="241">
        <f>ΣΥΝΟΛΑ!Z102</f>
        <v>0</v>
      </c>
      <c r="G102" s="59">
        <f t="shared" si="9"/>
        <v>0</v>
      </c>
      <c r="H102" s="60">
        <f>ΣΥΝΟΛΑ!AC102</f>
        <v>0</v>
      </c>
      <c r="I102" s="61">
        <f t="shared" si="10"/>
        <v>0</v>
      </c>
      <c r="J102" s="62"/>
      <c r="K102" s="63"/>
      <c r="L102" s="63"/>
      <c r="M102" s="63"/>
      <c r="N102" s="69"/>
      <c r="O102" s="29">
        <f t="shared" si="11"/>
        <v>0</v>
      </c>
      <c r="P102" s="30">
        <f t="shared" si="12"/>
        <v>0</v>
      </c>
      <c r="Q102" s="30"/>
      <c r="R102" s="30"/>
      <c r="S102" s="30"/>
      <c r="T102" s="22"/>
      <c r="V102" s="22"/>
    </row>
    <row r="103" spans="1:22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v>101</v>
      </c>
      <c r="E103" s="51" t="str">
        <f>ΣΥΝΟΛΑ!E103</f>
        <v>Τεμ</v>
      </c>
      <c r="F103" s="241">
        <f>ΣΥΝΟΛΑ!Z103</f>
        <v>0</v>
      </c>
      <c r="G103" s="59">
        <f t="shared" si="9"/>
        <v>0</v>
      </c>
      <c r="H103" s="60">
        <f>ΣΥΝΟΛΑ!AC103</f>
        <v>0</v>
      </c>
      <c r="I103" s="61">
        <f t="shared" si="10"/>
        <v>0</v>
      </c>
      <c r="J103" s="62"/>
      <c r="K103" s="63"/>
      <c r="L103" s="63"/>
      <c r="M103" s="63"/>
      <c r="N103" s="69"/>
      <c r="O103" s="29">
        <f t="shared" si="11"/>
        <v>0</v>
      </c>
      <c r="P103" s="30">
        <f t="shared" si="12"/>
        <v>0</v>
      </c>
      <c r="Q103" s="30"/>
      <c r="R103" s="30"/>
      <c r="S103" s="30"/>
      <c r="T103" s="22"/>
      <c r="V103" s="22"/>
    </row>
    <row r="104" spans="1:22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v>102</v>
      </c>
      <c r="E104" s="51" t="str">
        <f>ΣΥΝΟΛΑ!E104</f>
        <v>τεμ</v>
      </c>
      <c r="F104" s="241">
        <f>ΣΥΝΟΛΑ!Z104</f>
        <v>0</v>
      </c>
      <c r="G104" s="59">
        <f t="shared" si="9"/>
        <v>0</v>
      </c>
      <c r="H104" s="60">
        <f>ΣΥΝΟΛΑ!AC104</f>
        <v>0</v>
      </c>
      <c r="I104" s="61">
        <f t="shared" si="10"/>
        <v>0</v>
      </c>
      <c r="J104" s="62"/>
      <c r="K104" s="63"/>
      <c r="L104" s="63"/>
      <c r="M104" s="63"/>
      <c r="N104" s="69"/>
      <c r="O104" s="29">
        <f t="shared" si="11"/>
        <v>0</v>
      </c>
      <c r="P104" s="30">
        <f t="shared" si="12"/>
        <v>0</v>
      </c>
      <c r="Q104" s="30"/>
      <c r="R104" s="30"/>
      <c r="S104" s="30"/>
      <c r="T104" s="22"/>
      <c r="V104" s="22"/>
    </row>
    <row r="105" spans="1:22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v>103</v>
      </c>
      <c r="E105" s="51" t="str">
        <f>ΣΥΝΟΛΑ!E105</f>
        <v>τεμ</v>
      </c>
      <c r="F105" s="241">
        <f>ΣΥΝΟΛΑ!Z105</f>
        <v>0</v>
      </c>
      <c r="G105" s="59">
        <f t="shared" si="9"/>
        <v>0</v>
      </c>
      <c r="H105" s="60">
        <f>ΣΥΝΟΛΑ!AC105</f>
        <v>0</v>
      </c>
      <c r="I105" s="61">
        <f t="shared" si="10"/>
        <v>0</v>
      </c>
      <c r="J105" s="62"/>
      <c r="K105" s="63"/>
      <c r="L105" s="63"/>
      <c r="M105" s="63"/>
      <c r="N105" s="69"/>
      <c r="O105" s="29">
        <f t="shared" si="11"/>
        <v>0</v>
      </c>
      <c r="P105" s="30">
        <f t="shared" si="12"/>
        <v>0</v>
      </c>
      <c r="Q105" s="30"/>
      <c r="R105" s="30"/>
      <c r="S105" s="30"/>
      <c r="T105" s="22"/>
      <c r="V105" s="22"/>
    </row>
    <row r="106" spans="1:22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v>104</v>
      </c>
      <c r="E106" s="51" t="str">
        <f>ΣΥΝΟΛΑ!E106</f>
        <v>τεμ</v>
      </c>
      <c r="F106" s="241">
        <f>ΣΥΝΟΛΑ!Z106</f>
        <v>0</v>
      </c>
      <c r="G106" s="59">
        <f t="shared" si="9"/>
        <v>0</v>
      </c>
      <c r="H106" s="60">
        <f>ΣΥΝΟΛΑ!AC106</f>
        <v>0</v>
      </c>
      <c r="I106" s="61">
        <f t="shared" si="10"/>
        <v>0</v>
      </c>
      <c r="J106" s="62"/>
      <c r="K106" s="63"/>
      <c r="L106" s="63"/>
      <c r="M106" s="63"/>
      <c r="N106" s="69"/>
      <c r="O106" s="29">
        <f t="shared" si="11"/>
        <v>0</v>
      </c>
      <c r="P106" s="30">
        <f t="shared" si="12"/>
        <v>0</v>
      </c>
      <c r="Q106" s="30"/>
      <c r="R106" s="30"/>
      <c r="S106" s="30"/>
      <c r="T106" s="22"/>
      <c r="V106" s="22"/>
    </row>
    <row r="107" spans="1:22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v>105</v>
      </c>
      <c r="E107" s="51" t="str">
        <f>ΣΥΝΟΛΑ!E107</f>
        <v>τεμ</v>
      </c>
      <c r="F107" s="241">
        <f>ΣΥΝΟΛΑ!Z107</f>
        <v>0</v>
      </c>
      <c r="G107" s="59">
        <f t="shared" si="9"/>
        <v>0</v>
      </c>
      <c r="H107" s="60">
        <f>ΣΥΝΟΛΑ!AC107</f>
        <v>0</v>
      </c>
      <c r="I107" s="61">
        <f t="shared" si="10"/>
        <v>0</v>
      </c>
      <c r="J107" s="62"/>
      <c r="K107" s="63"/>
      <c r="L107" s="63"/>
      <c r="M107" s="63"/>
      <c r="N107" s="69"/>
      <c r="O107" s="29">
        <f t="shared" si="11"/>
        <v>0</v>
      </c>
      <c r="P107" s="30">
        <f t="shared" si="12"/>
        <v>0</v>
      </c>
      <c r="Q107" s="30"/>
      <c r="R107" s="30"/>
      <c r="S107" s="30"/>
      <c r="T107" s="22"/>
      <c r="V107" s="22"/>
    </row>
    <row r="108" spans="1:22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v>106</v>
      </c>
      <c r="E108" s="51" t="str">
        <f>ΣΥΝΟΛΑ!E108</f>
        <v>Πακ.</v>
      </c>
      <c r="F108" s="241">
        <f>ΣΥΝΟΛΑ!Z108</f>
        <v>0</v>
      </c>
      <c r="G108" s="59">
        <f t="shared" si="9"/>
        <v>0</v>
      </c>
      <c r="H108" s="60">
        <f>ΣΥΝΟΛΑ!AC108</f>
        <v>0</v>
      </c>
      <c r="I108" s="61">
        <f t="shared" si="10"/>
        <v>0</v>
      </c>
      <c r="J108" s="62"/>
      <c r="K108" s="63"/>
      <c r="L108" s="63"/>
      <c r="M108" s="63"/>
      <c r="N108" s="69"/>
      <c r="O108" s="29">
        <f t="shared" si="11"/>
        <v>0</v>
      </c>
      <c r="P108" s="30">
        <f t="shared" si="12"/>
        <v>0</v>
      </c>
      <c r="Q108" s="30"/>
      <c r="R108" s="30"/>
      <c r="S108" s="30"/>
      <c r="T108" s="22"/>
      <c r="V108" s="22"/>
    </row>
    <row r="109" spans="1:22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v>107</v>
      </c>
      <c r="E109" s="51" t="str">
        <f>ΣΥΝΟΛΑ!E109</f>
        <v>τεμ</v>
      </c>
      <c r="F109" s="241">
        <f>ΣΥΝΟΛΑ!Z109</f>
        <v>0</v>
      </c>
      <c r="G109" s="59">
        <f t="shared" si="9"/>
        <v>0</v>
      </c>
      <c r="H109" s="60">
        <f>ΣΥΝΟΛΑ!AC109</f>
        <v>0</v>
      </c>
      <c r="I109" s="61">
        <f t="shared" si="10"/>
        <v>0</v>
      </c>
      <c r="J109" s="62"/>
      <c r="K109" s="63"/>
      <c r="L109" s="63"/>
      <c r="M109" s="63"/>
      <c r="N109" s="69"/>
      <c r="O109" s="29">
        <f t="shared" si="11"/>
        <v>0</v>
      </c>
      <c r="P109" s="30">
        <f t="shared" si="12"/>
        <v>0</v>
      </c>
      <c r="Q109" s="30"/>
      <c r="R109" s="30"/>
      <c r="S109" s="30"/>
      <c r="T109" s="22"/>
      <c r="V109" s="22"/>
    </row>
    <row r="110" spans="1:22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v>108</v>
      </c>
      <c r="E110" s="51" t="str">
        <f>ΣΥΝΟΛΑ!E110</f>
        <v>τεμ</v>
      </c>
      <c r="F110" s="241">
        <f>ΣΥΝΟΛΑ!Z110</f>
        <v>0</v>
      </c>
      <c r="G110" s="59">
        <f t="shared" si="9"/>
        <v>0</v>
      </c>
      <c r="H110" s="60">
        <f>ΣΥΝΟΛΑ!AC110</f>
        <v>0</v>
      </c>
      <c r="I110" s="61">
        <f t="shared" si="10"/>
        <v>0</v>
      </c>
      <c r="J110" s="62"/>
      <c r="K110" s="63"/>
      <c r="L110" s="63"/>
      <c r="M110" s="63"/>
      <c r="N110" s="69"/>
      <c r="O110" s="29">
        <f t="shared" si="11"/>
        <v>0</v>
      </c>
      <c r="P110" s="30">
        <f t="shared" si="12"/>
        <v>0</v>
      </c>
      <c r="Q110" s="30"/>
      <c r="R110" s="30"/>
      <c r="S110" s="30"/>
      <c r="T110" s="22"/>
      <c r="V110" s="22"/>
    </row>
    <row r="111" spans="1:22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v>109</v>
      </c>
      <c r="E111" s="51" t="str">
        <f>ΣΥΝΟΛΑ!E111</f>
        <v>τεμ</v>
      </c>
      <c r="F111" s="241">
        <f>ΣΥΝΟΛΑ!Z111</f>
        <v>0</v>
      </c>
      <c r="G111" s="59">
        <f t="shared" si="9"/>
        <v>0</v>
      </c>
      <c r="H111" s="60">
        <f>ΣΥΝΟΛΑ!AC111</f>
        <v>0</v>
      </c>
      <c r="I111" s="61">
        <f t="shared" si="10"/>
        <v>0</v>
      </c>
      <c r="J111" s="62"/>
      <c r="K111" s="63"/>
      <c r="L111" s="63"/>
      <c r="M111" s="63"/>
      <c r="N111" s="69"/>
      <c r="O111" s="29">
        <f t="shared" si="11"/>
        <v>0</v>
      </c>
      <c r="P111" s="30">
        <f t="shared" si="12"/>
        <v>0</v>
      </c>
      <c r="Q111" s="30"/>
      <c r="R111" s="30"/>
      <c r="S111" s="30"/>
      <c r="T111" s="22"/>
      <c r="V111" s="22"/>
    </row>
    <row r="112" spans="1:22" ht="24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v>110</v>
      </c>
      <c r="E112" s="51" t="str">
        <f>ΣΥΝΟΛΑ!E112</f>
        <v>πακ</v>
      </c>
      <c r="F112" s="241">
        <f>ΣΥΝΟΛΑ!Z112</f>
        <v>0</v>
      </c>
      <c r="G112" s="59">
        <f t="shared" si="9"/>
        <v>0</v>
      </c>
      <c r="H112" s="60">
        <f>ΣΥΝΟΛΑ!AC112</f>
        <v>0</v>
      </c>
      <c r="I112" s="61">
        <f t="shared" si="10"/>
        <v>0</v>
      </c>
      <c r="J112" s="62"/>
      <c r="K112" s="63"/>
      <c r="L112" s="63"/>
      <c r="M112" s="63"/>
      <c r="N112" s="69"/>
      <c r="O112" s="29">
        <f t="shared" si="11"/>
        <v>0</v>
      </c>
      <c r="P112" s="30">
        <f t="shared" si="12"/>
        <v>0</v>
      </c>
      <c r="Q112" s="30"/>
      <c r="R112" s="30"/>
      <c r="S112" s="30"/>
      <c r="T112" s="22"/>
      <c r="V112" s="22"/>
    </row>
    <row r="113" spans="1:22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v>111</v>
      </c>
      <c r="E113" s="51" t="str">
        <f>ΣΥΝΟΛΑ!E113</f>
        <v>τεμ</v>
      </c>
      <c r="F113" s="241">
        <f>ΣΥΝΟΛΑ!Z113</f>
        <v>0</v>
      </c>
      <c r="G113" s="59">
        <f t="shared" si="9"/>
        <v>0</v>
      </c>
      <c r="H113" s="60">
        <f>ΣΥΝΟΛΑ!AC113</f>
        <v>0</v>
      </c>
      <c r="I113" s="61">
        <f t="shared" si="10"/>
        <v>0</v>
      </c>
      <c r="J113" s="62"/>
      <c r="K113" s="63"/>
      <c r="L113" s="63"/>
      <c r="M113" s="63"/>
      <c r="N113" s="69"/>
      <c r="O113" s="29">
        <f t="shared" si="11"/>
        <v>0</v>
      </c>
      <c r="P113" s="30">
        <f t="shared" si="12"/>
        <v>0</v>
      </c>
      <c r="Q113" s="30"/>
      <c r="R113" s="30"/>
      <c r="S113" s="30"/>
      <c r="T113" s="22"/>
      <c r="V113" s="22"/>
    </row>
    <row r="114" spans="1:22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v>112</v>
      </c>
      <c r="E114" s="51" t="str">
        <f>ΣΥΝΟΛΑ!E114</f>
        <v>πακ</v>
      </c>
      <c r="F114" s="241">
        <f>ΣΥΝΟΛΑ!Z114</f>
        <v>0</v>
      </c>
      <c r="G114" s="59">
        <f t="shared" si="9"/>
        <v>0</v>
      </c>
      <c r="H114" s="60">
        <f>ΣΥΝΟΛΑ!AC114</f>
        <v>0</v>
      </c>
      <c r="I114" s="61">
        <f t="shared" si="10"/>
        <v>0</v>
      </c>
      <c r="J114" s="62"/>
      <c r="K114" s="63"/>
      <c r="L114" s="63"/>
      <c r="M114" s="63"/>
      <c r="N114" s="69"/>
      <c r="O114" s="29">
        <f t="shared" si="11"/>
        <v>0</v>
      </c>
      <c r="P114" s="30">
        <f t="shared" si="12"/>
        <v>0</v>
      </c>
      <c r="Q114" s="30"/>
      <c r="R114" s="30"/>
      <c r="S114" s="30"/>
      <c r="T114" s="22"/>
      <c r="V114" s="22"/>
    </row>
    <row r="115" spans="1:22" ht="24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v>113</v>
      </c>
      <c r="E115" s="51" t="str">
        <f>ΣΥΝΟΛΑ!E115</f>
        <v>τεμ</v>
      </c>
      <c r="F115" s="241">
        <f>ΣΥΝΟΛΑ!Z115</f>
        <v>0</v>
      </c>
      <c r="G115" s="59">
        <f t="shared" si="9"/>
        <v>0</v>
      </c>
      <c r="H115" s="60">
        <f>ΣΥΝΟΛΑ!AC115</f>
        <v>0</v>
      </c>
      <c r="I115" s="61">
        <f t="shared" si="10"/>
        <v>0</v>
      </c>
      <c r="J115" s="62"/>
      <c r="K115" s="63"/>
      <c r="L115" s="63"/>
      <c r="M115" s="63"/>
      <c r="N115" s="69"/>
      <c r="O115" s="29">
        <f t="shared" si="11"/>
        <v>0</v>
      </c>
      <c r="P115" s="30">
        <f t="shared" si="12"/>
        <v>0</v>
      </c>
      <c r="Q115" s="30"/>
      <c r="R115" s="30"/>
      <c r="S115" s="30"/>
      <c r="T115" s="22"/>
      <c r="V115" s="22"/>
    </row>
    <row r="116" spans="1:22" x14ac:dyDescent="0.2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v>114</v>
      </c>
      <c r="E116" s="51" t="str">
        <f>ΣΥΝΟΛΑ!E116</f>
        <v>Τεμ</v>
      </c>
      <c r="F116" s="241">
        <f>ΣΥΝΟΛΑ!Z116</f>
        <v>0</v>
      </c>
      <c r="G116" s="59">
        <f t="shared" si="9"/>
        <v>0</v>
      </c>
      <c r="H116" s="60">
        <f>ΣΥΝΟΛΑ!AC116</f>
        <v>0</v>
      </c>
      <c r="I116" s="61">
        <f t="shared" si="10"/>
        <v>0</v>
      </c>
      <c r="J116" s="62"/>
      <c r="K116" s="63"/>
      <c r="L116" s="63"/>
      <c r="M116" s="63"/>
      <c r="N116" s="69"/>
      <c r="O116" s="29">
        <f t="shared" si="11"/>
        <v>0</v>
      </c>
      <c r="P116" s="30">
        <f t="shared" si="12"/>
        <v>0</v>
      </c>
      <c r="Q116" s="30"/>
      <c r="R116" s="30"/>
      <c r="S116" s="30"/>
      <c r="T116" s="22"/>
      <c r="V116" s="22"/>
    </row>
    <row r="117" spans="1:22" ht="24" x14ac:dyDescent="0.2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v>115</v>
      </c>
      <c r="E117" s="51" t="str">
        <f>ΣΥΝΟΛΑ!E117</f>
        <v>τεμ</v>
      </c>
      <c r="F117" s="241">
        <f>ΣΥΝΟΛΑ!Z117</f>
        <v>0</v>
      </c>
      <c r="G117" s="59">
        <f t="shared" si="9"/>
        <v>0</v>
      </c>
      <c r="H117" s="60">
        <f>ΣΥΝΟΛΑ!AC117</f>
        <v>0</v>
      </c>
      <c r="I117" s="61">
        <f t="shared" si="10"/>
        <v>0</v>
      </c>
      <c r="J117" s="62"/>
      <c r="K117" s="63"/>
      <c r="L117" s="63"/>
      <c r="M117" s="63"/>
      <c r="N117" s="69"/>
      <c r="O117" s="29">
        <f t="shared" si="11"/>
        <v>0</v>
      </c>
      <c r="P117" s="30">
        <f t="shared" si="12"/>
        <v>0</v>
      </c>
      <c r="Q117" s="30"/>
      <c r="R117" s="30"/>
      <c r="S117" s="30"/>
      <c r="T117" s="22"/>
      <c r="V117" s="22"/>
    </row>
    <row r="118" spans="1:22" ht="24" x14ac:dyDescent="0.2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v>116</v>
      </c>
      <c r="E118" s="51" t="str">
        <f>ΣΥΝΟΛΑ!E118</f>
        <v>Πακ</v>
      </c>
      <c r="F118" s="241">
        <f>ΣΥΝΟΛΑ!Z118</f>
        <v>0</v>
      </c>
      <c r="G118" s="59">
        <f t="shared" si="9"/>
        <v>0</v>
      </c>
      <c r="H118" s="60">
        <f>ΣΥΝΟΛΑ!AC118</f>
        <v>0</v>
      </c>
      <c r="I118" s="61">
        <f t="shared" si="10"/>
        <v>0</v>
      </c>
      <c r="J118" s="62"/>
      <c r="K118" s="63"/>
      <c r="L118" s="63"/>
      <c r="M118" s="63"/>
      <c r="N118" s="69"/>
      <c r="O118" s="29">
        <f t="shared" si="11"/>
        <v>0</v>
      </c>
      <c r="P118" s="30">
        <f t="shared" si="12"/>
        <v>0</v>
      </c>
      <c r="Q118" s="30"/>
      <c r="R118" s="30"/>
      <c r="S118" s="30"/>
      <c r="T118" s="22"/>
      <c r="V118" s="22"/>
    </row>
    <row r="119" spans="1:22" ht="24" x14ac:dyDescent="0.2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v>117</v>
      </c>
      <c r="E119" s="51" t="str">
        <f>ΣΥΝΟΛΑ!E119</f>
        <v>Πακ</v>
      </c>
      <c r="F119" s="241">
        <f>ΣΥΝΟΛΑ!Z119</f>
        <v>0</v>
      </c>
      <c r="G119" s="59">
        <f t="shared" si="9"/>
        <v>0</v>
      </c>
      <c r="H119" s="60">
        <f>ΣΥΝΟΛΑ!AC119</f>
        <v>0</v>
      </c>
      <c r="I119" s="61">
        <f t="shared" si="10"/>
        <v>0</v>
      </c>
      <c r="J119" s="62"/>
      <c r="K119" s="63"/>
      <c r="L119" s="63"/>
      <c r="M119" s="63"/>
      <c r="N119" s="69"/>
      <c r="O119" s="29">
        <f t="shared" si="11"/>
        <v>0</v>
      </c>
      <c r="P119" s="30">
        <f t="shared" si="12"/>
        <v>0</v>
      </c>
      <c r="Q119" s="30"/>
      <c r="R119" s="30"/>
      <c r="S119" s="30"/>
      <c r="T119" s="24"/>
      <c r="V119" s="22"/>
    </row>
    <row r="120" spans="1:22" x14ac:dyDescent="0.2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v>118</v>
      </c>
      <c r="E120" s="51" t="str">
        <f>ΣΥΝΟΛΑ!E120</f>
        <v>πακ</v>
      </c>
      <c r="F120" s="241">
        <f>ΣΥΝΟΛΑ!Z120</f>
        <v>0</v>
      </c>
      <c r="G120" s="59">
        <f t="shared" si="9"/>
        <v>0</v>
      </c>
      <c r="H120" s="60">
        <f>ΣΥΝΟΛΑ!AC120</f>
        <v>0</v>
      </c>
      <c r="I120" s="61">
        <f t="shared" si="10"/>
        <v>0</v>
      </c>
      <c r="J120" s="62"/>
      <c r="K120" s="63"/>
      <c r="L120" s="63"/>
      <c r="M120" s="63"/>
      <c r="N120" s="69"/>
      <c r="O120" s="29">
        <f t="shared" si="11"/>
        <v>0</v>
      </c>
      <c r="P120" s="30">
        <f t="shared" si="12"/>
        <v>0</v>
      </c>
      <c r="Q120" s="30"/>
      <c r="R120" s="30"/>
      <c r="S120" s="30"/>
      <c r="T120" s="24"/>
      <c r="V120" s="22"/>
    </row>
    <row r="121" spans="1:22" x14ac:dyDescent="0.2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v>119</v>
      </c>
      <c r="E121" s="51" t="str">
        <f>ΣΥΝΟΛΑ!E121</f>
        <v>τεμ</v>
      </c>
      <c r="F121" s="241">
        <f>ΣΥΝΟΛΑ!Z121</f>
        <v>0</v>
      </c>
      <c r="G121" s="59">
        <f t="shared" si="9"/>
        <v>0</v>
      </c>
      <c r="H121" s="60">
        <f>ΣΥΝΟΛΑ!AC121</f>
        <v>0</v>
      </c>
      <c r="I121" s="61">
        <f t="shared" si="10"/>
        <v>0</v>
      </c>
      <c r="J121" s="62"/>
      <c r="K121" s="63"/>
      <c r="L121" s="63"/>
      <c r="M121" s="63"/>
      <c r="N121" s="69"/>
      <c r="O121" s="29">
        <f t="shared" si="11"/>
        <v>0</v>
      </c>
      <c r="P121" s="30">
        <f t="shared" si="12"/>
        <v>0</v>
      </c>
      <c r="Q121" s="30"/>
      <c r="R121" s="30"/>
      <c r="S121" s="30"/>
      <c r="T121" s="22"/>
      <c r="V121" s="22"/>
    </row>
    <row r="122" spans="1:22" ht="12.75" thickBot="1" x14ac:dyDescent="0.25">
      <c r="A122" s="119">
        <f>ΣΥΝΟΛΑ!A122</f>
        <v>125</v>
      </c>
      <c r="B122" s="113" t="str">
        <f>ΣΥΝΟΛΑ!B122</f>
        <v>Φλεβοκαθετήρες 2-way G-22</v>
      </c>
      <c r="C122" s="51">
        <f>ΣΥΝΟΛΑ!C122</f>
        <v>0</v>
      </c>
      <c r="D122" s="51">
        <v>120</v>
      </c>
      <c r="E122" s="51" t="str">
        <f>ΣΥΝΟΛΑ!E122</f>
        <v>τεμ</v>
      </c>
      <c r="F122" s="241">
        <f>ΣΥΝΟΛΑ!Z122</f>
        <v>0</v>
      </c>
      <c r="G122" s="59">
        <f t="shared" si="9"/>
        <v>0</v>
      </c>
      <c r="H122" s="60">
        <f>ΣΥΝΟΛΑ!AC122</f>
        <v>0</v>
      </c>
      <c r="I122" s="61">
        <f t="shared" si="10"/>
        <v>0</v>
      </c>
      <c r="J122" s="62"/>
      <c r="K122" s="63"/>
      <c r="L122" s="63"/>
      <c r="M122" s="63"/>
      <c r="N122" s="69"/>
      <c r="O122" s="29">
        <f t="shared" si="11"/>
        <v>0</v>
      </c>
      <c r="P122" s="30">
        <f t="shared" si="12"/>
        <v>0</v>
      </c>
      <c r="Q122" s="30"/>
      <c r="R122" s="30"/>
      <c r="S122" s="30"/>
      <c r="T122" s="22"/>
      <c r="V122" s="22"/>
    </row>
    <row r="123" spans="1:22" ht="24.75" thickBot="1" x14ac:dyDescent="0.25">
      <c r="A123" s="209"/>
      <c r="B123" s="230"/>
      <c r="C123" s="169"/>
      <c r="D123" s="87"/>
      <c r="E123" s="169"/>
      <c r="F123" s="171"/>
      <c r="G123" s="171" t="s">
        <v>138</v>
      </c>
      <c r="H123" s="172" t="s">
        <v>138</v>
      </c>
      <c r="I123" s="218" t="s">
        <v>138</v>
      </c>
      <c r="J123" s="79" t="s">
        <v>175</v>
      </c>
      <c r="K123" s="42" t="s">
        <v>174</v>
      </c>
      <c r="L123" s="42" t="s">
        <v>205</v>
      </c>
      <c r="M123" s="42" t="s">
        <v>143</v>
      </c>
      <c r="N123" s="70"/>
      <c r="O123" s="29"/>
      <c r="P123" s="30">
        <f t="shared" si="12"/>
        <v>0</v>
      </c>
      <c r="Q123" s="30">
        <f>SUM(P82:P122)</f>
        <v>0</v>
      </c>
      <c r="R123" s="30"/>
      <c r="S123" s="30"/>
      <c r="T123" s="17"/>
    </row>
    <row r="124" spans="1:22" ht="22.5" customHeight="1" thickBot="1" x14ac:dyDescent="0.25">
      <c r="A124" s="217"/>
      <c r="B124" s="231"/>
      <c r="C124" s="170"/>
      <c r="D124" s="72"/>
      <c r="E124" s="170"/>
      <c r="F124" s="174"/>
      <c r="G124" s="174" t="s">
        <v>138</v>
      </c>
      <c r="H124" s="175" t="s">
        <v>138</v>
      </c>
      <c r="I124" s="219" t="s">
        <v>138</v>
      </c>
      <c r="J124" s="79">
        <f>SUM(G82:G122)</f>
        <v>1209</v>
      </c>
      <c r="K124" s="80">
        <f>SUM(I82:I122)</f>
        <v>0</v>
      </c>
      <c r="L124" s="80">
        <f>ROUND(K124*9%,2)</f>
        <v>0</v>
      </c>
      <c r="M124" s="80">
        <f>SUM(K124:L124)</f>
        <v>0</v>
      </c>
      <c r="N124" s="70"/>
      <c r="O124" s="29"/>
      <c r="P124" s="30">
        <f t="shared" si="12"/>
        <v>0</v>
      </c>
      <c r="Q124" s="30"/>
      <c r="R124" s="30"/>
      <c r="S124" s="30"/>
      <c r="T124" s="17"/>
    </row>
    <row r="125" spans="1:22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v>120</v>
      </c>
      <c r="E125" s="51" t="str">
        <f>ΣΥΝΟΛΑ!E125</f>
        <v>τεμ</v>
      </c>
      <c r="F125" s="241">
        <f>ΣΥΝΟΛΑ!Z125</f>
        <v>0</v>
      </c>
      <c r="G125" s="59">
        <f t="shared" ref="G125:G160" si="13">SUM(F125:F125)</f>
        <v>0</v>
      </c>
      <c r="H125" s="60">
        <f>ΣΥΝΟΛΑ!AC125</f>
        <v>0</v>
      </c>
      <c r="I125" s="61">
        <f t="shared" ref="I125:I160" si="14">ROUND(G125*H125,2)</f>
        <v>0</v>
      </c>
      <c r="J125" s="62"/>
      <c r="K125" s="63"/>
      <c r="L125" s="63"/>
      <c r="M125" s="63"/>
      <c r="N125" s="85"/>
      <c r="O125" s="29">
        <f>(F125*H125)+ROUND(F125*H125*17%,2)</f>
        <v>0</v>
      </c>
      <c r="P125" s="30">
        <f t="shared" si="12"/>
        <v>0</v>
      </c>
      <c r="Q125" s="30"/>
      <c r="R125" s="30"/>
      <c r="S125" s="30"/>
      <c r="T125" s="22"/>
      <c r="V125" s="22"/>
    </row>
    <row r="126" spans="1:22" ht="24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v>121</v>
      </c>
      <c r="E126" s="51" t="str">
        <f>ΣΥΝΟΛΑ!E126</f>
        <v>πακ</v>
      </c>
      <c r="F126" s="241">
        <f>ΣΥΝΟΛΑ!Z126</f>
        <v>0</v>
      </c>
      <c r="G126" s="59">
        <f t="shared" si="13"/>
        <v>0</v>
      </c>
      <c r="H126" s="60">
        <f>ΣΥΝΟΛΑ!AC126</f>
        <v>0</v>
      </c>
      <c r="I126" s="61">
        <f t="shared" si="14"/>
        <v>0</v>
      </c>
      <c r="J126" s="62"/>
      <c r="K126" s="63"/>
      <c r="L126" s="63"/>
      <c r="M126" s="63"/>
      <c r="N126" s="69"/>
      <c r="O126" s="29">
        <f t="shared" ref="O126:O160" si="15">(F126*H126)+ROUND(F126*H126*17%,2)</f>
        <v>0</v>
      </c>
      <c r="P126" s="30">
        <f t="shared" si="12"/>
        <v>0</v>
      </c>
      <c r="Q126" s="30"/>
      <c r="R126" s="30"/>
      <c r="S126" s="30"/>
      <c r="T126" s="22"/>
      <c r="V126" s="22"/>
    </row>
    <row r="127" spans="1:22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v>122</v>
      </c>
      <c r="E127" s="51" t="str">
        <f>ΣΥΝΟΛΑ!E127</f>
        <v>τεμ</v>
      </c>
      <c r="F127" s="241">
        <f>ΣΥΝΟΛΑ!Z127</f>
        <v>0</v>
      </c>
      <c r="G127" s="59">
        <f t="shared" si="13"/>
        <v>0</v>
      </c>
      <c r="H127" s="60">
        <f>ΣΥΝΟΛΑ!AC127</f>
        <v>0</v>
      </c>
      <c r="I127" s="61">
        <f t="shared" si="14"/>
        <v>0</v>
      </c>
      <c r="J127" s="62"/>
      <c r="K127" s="63"/>
      <c r="L127" s="63"/>
      <c r="M127" s="63"/>
      <c r="N127" s="69"/>
      <c r="O127" s="29">
        <f t="shared" si="15"/>
        <v>0</v>
      </c>
      <c r="P127" s="30">
        <f t="shared" si="12"/>
        <v>0</v>
      </c>
      <c r="Q127" s="30"/>
      <c r="R127" s="30"/>
      <c r="S127" s="30"/>
      <c r="T127" s="22"/>
      <c r="V127" s="22"/>
    </row>
    <row r="128" spans="1:22" ht="24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v>123</v>
      </c>
      <c r="E128" s="51" t="str">
        <f>ΣΥΝΟΛΑ!E128</f>
        <v>Τεμ</v>
      </c>
      <c r="F128" s="241">
        <f>ΣΥΝΟΛΑ!Z128</f>
        <v>0</v>
      </c>
      <c r="G128" s="59">
        <f t="shared" si="13"/>
        <v>0</v>
      </c>
      <c r="H128" s="60">
        <f>ΣΥΝΟΛΑ!AC128</f>
        <v>0</v>
      </c>
      <c r="I128" s="61">
        <f t="shared" si="14"/>
        <v>0</v>
      </c>
      <c r="J128" s="62"/>
      <c r="K128" s="63"/>
      <c r="L128" s="63"/>
      <c r="M128" s="63"/>
      <c r="N128" s="69"/>
      <c r="O128" s="29">
        <f t="shared" si="15"/>
        <v>0</v>
      </c>
      <c r="P128" s="30">
        <f t="shared" si="12"/>
        <v>0</v>
      </c>
      <c r="Q128" s="30"/>
      <c r="R128" s="30"/>
      <c r="S128" s="30"/>
      <c r="T128" s="22"/>
      <c r="V128" s="22"/>
    </row>
    <row r="129" spans="1:22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v>124</v>
      </c>
      <c r="E129" s="51" t="str">
        <f>ΣΥΝΟΛΑ!E129</f>
        <v>Τεμ</v>
      </c>
      <c r="F129" s="241">
        <f>ΣΥΝΟΛΑ!Z129</f>
        <v>0</v>
      </c>
      <c r="G129" s="59">
        <f t="shared" si="13"/>
        <v>0</v>
      </c>
      <c r="H129" s="60">
        <f>ΣΥΝΟΛΑ!AC129</f>
        <v>0</v>
      </c>
      <c r="I129" s="61">
        <f t="shared" si="14"/>
        <v>0</v>
      </c>
      <c r="J129" s="62"/>
      <c r="K129" s="63"/>
      <c r="L129" s="63"/>
      <c r="M129" s="63"/>
      <c r="N129" s="69"/>
      <c r="O129" s="29">
        <f t="shared" si="15"/>
        <v>0</v>
      </c>
      <c r="P129" s="30">
        <f t="shared" si="12"/>
        <v>0</v>
      </c>
      <c r="Q129" s="30"/>
      <c r="R129" s="30"/>
      <c r="S129" s="30"/>
      <c r="T129" s="22"/>
      <c r="V129" s="22"/>
    </row>
    <row r="130" spans="1:22" ht="24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v>125</v>
      </c>
      <c r="E130" s="51" t="str">
        <f>ΣΥΝΟΛΑ!E130</f>
        <v>τεμ</v>
      </c>
      <c r="F130" s="241">
        <f>ΣΥΝΟΛΑ!Z130</f>
        <v>0</v>
      </c>
      <c r="G130" s="59">
        <f t="shared" si="13"/>
        <v>0</v>
      </c>
      <c r="H130" s="60">
        <f>ΣΥΝΟΛΑ!AC130</f>
        <v>0</v>
      </c>
      <c r="I130" s="61">
        <f t="shared" si="14"/>
        <v>0</v>
      </c>
      <c r="J130" s="62"/>
      <c r="K130" s="63"/>
      <c r="L130" s="63"/>
      <c r="M130" s="63"/>
      <c r="N130" s="69"/>
      <c r="O130" s="29">
        <f t="shared" si="15"/>
        <v>0</v>
      </c>
      <c r="P130" s="30">
        <f t="shared" si="12"/>
        <v>0</v>
      </c>
      <c r="Q130" s="30"/>
      <c r="R130" s="30"/>
      <c r="S130" s="30"/>
      <c r="T130" s="22"/>
      <c r="V130" s="22"/>
    </row>
    <row r="131" spans="1:22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v>126</v>
      </c>
      <c r="E131" s="51" t="str">
        <f>ΣΥΝΟΛΑ!E131</f>
        <v>Φιάλη</v>
      </c>
      <c r="F131" s="241">
        <f>ΣΥΝΟΛΑ!Z131</f>
        <v>0</v>
      </c>
      <c r="G131" s="59">
        <f t="shared" si="13"/>
        <v>0</v>
      </c>
      <c r="H131" s="60">
        <f>ΣΥΝΟΛΑ!AC131</f>
        <v>0</v>
      </c>
      <c r="I131" s="61">
        <f t="shared" si="14"/>
        <v>0</v>
      </c>
      <c r="J131" s="62"/>
      <c r="K131" s="63"/>
      <c r="L131" s="63"/>
      <c r="M131" s="63"/>
      <c r="N131" s="69"/>
      <c r="O131" s="29">
        <f t="shared" si="15"/>
        <v>0</v>
      </c>
      <c r="P131" s="30">
        <f t="shared" ref="P131:P160" si="16">SUM(O131:O131)</f>
        <v>0</v>
      </c>
      <c r="Q131" s="30"/>
      <c r="R131" s="30"/>
      <c r="S131" s="30"/>
      <c r="T131" s="22"/>
      <c r="V131" s="22"/>
    </row>
    <row r="132" spans="1:22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v>127</v>
      </c>
      <c r="E132" s="51" t="str">
        <f>ΣΥΝΟΛΑ!E132</f>
        <v>τεμ</v>
      </c>
      <c r="F132" s="241">
        <f>ΣΥΝΟΛΑ!Z132</f>
        <v>0</v>
      </c>
      <c r="G132" s="59">
        <f t="shared" si="13"/>
        <v>0</v>
      </c>
      <c r="H132" s="60">
        <f>ΣΥΝΟΛΑ!AC132</f>
        <v>0</v>
      </c>
      <c r="I132" s="61">
        <f t="shared" si="14"/>
        <v>0</v>
      </c>
      <c r="J132" s="62"/>
      <c r="K132" s="63"/>
      <c r="L132" s="63"/>
      <c r="M132" s="63"/>
      <c r="N132" s="69"/>
      <c r="O132" s="29">
        <f t="shared" si="15"/>
        <v>0</v>
      </c>
      <c r="P132" s="30">
        <f t="shared" si="16"/>
        <v>0</v>
      </c>
      <c r="Q132" s="30"/>
      <c r="R132" s="30"/>
      <c r="S132" s="30"/>
      <c r="T132" s="22"/>
      <c r="V132" s="22"/>
    </row>
    <row r="133" spans="1:22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v>128</v>
      </c>
      <c r="E133" s="51" t="str">
        <f>ΣΥΝΟΛΑ!E133</f>
        <v>τεμ</v>
      </c>
      <c r="F133" s="241">
        <f>ΣΥΝΟΛΑ!Z133</f>
        <v>0</v>
      </c>
      <c r="G133" s="59">
        <f t="shared" si="13"/>
        <v>0</v>
      </c>
      <c r="H133" s="60">
        <f>ΣΥΝΟΛΑ!AC133</f>
        <v>0</v>
      </c>
      <c r="I133" s="61">
        <f t="shared" si="14"/>
        <v>0</v>
      </c>
      <c r="J133" s="62"/>
      <c r="K133" s="63"/>
      <c r="L133" s="63"/>
      <c r="M133" s="63"/>
      <c r="N133" s="85"/>
      <c r="O133" s="29">
        <f t="shared" si="15"/>
        <v>0</v>
      </c>
      <c r="P133" s="30">
        <f t="shared" si="16"/>
        <v>0</v>
      </c>
      <c r="Q133" s="30"/>
      <c r="R133" s="30"/>
      <c r="S133" s="30"/>
      <c r="T133" s="22"/>
      <c r="V133" s="22"/>
    </row>
    <row r="134" spans="1:22" ht="36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v>129</v>
      </c>
      <c r="E134" s="51" t="str">
        <f>ΣΥΝΟΛΑ!E134</f>
        <v>τεμ</v>
      </c>
      <c r="F134" s="241">
        <f>ΣΥΝΟΛΑ!Z134</f>
        <v>0</v>
      </c>
      <c r="G134" s="59">
        <f t="shared" si="13"/>
        <v>0</v>
      </c>
      <c r="H134" s="60">
        <f>ΣΥΝΟΛΑ!AC134</f>
        <v>0</v>
      </c>
      <c r="I134" s="61">
        <f t="shared" si="14"/>
        <v>0</v>
      </c>
      <c r="J134" s="62"/>
      <c r="K134" s="63"/>
      <c r="L134" s="63"/>
      <c r="M134" s="63"/>
      <c r="N134" s="69"/>
      <c r="O134" s="29">
        <f t="shared" si="15"/>
        <v>0</v>
      </c>
      <c r="P134" s="30">
        <f t="shared" si="16"/>
        <v>0</v>
      </c>
      <c r="Q134" s="30"/>
      <c r="R134" s="30"/>
      <c r="S134" s="30"/>
      <c r="T134" s="22"/>
      <c r="V134" s="22"/>
    </row>
    <row r="135" spans="1:22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v>130</v>
      </c>
      <c r="E135" s="51" t="str">
        <f>ΣΥΝΟΛΑ!E135</f>
        <v>Πακ.</v>
      </c>
      <c r="F135" s="241">
        <f>ΣΥΝΟΛΑ!Z135</f>
        <v>0</v>
      </c>
      <c r="G135" s="59">
        <f t="shared" si="13"/>
        <v>0</v>
      </c>
      <c r="H135" s="60">
        <f>ΣΥΝΟΛΑ!AC135</f>
        <v>0</v>
      </c>
      <c r="I135" s="61">
        <f t="shared" si="14"/>
        <v>0</v>
      </c>
      <c r="J135" s="62"/>
      <c r="K135" s="63"/>
      <c r="L135" s="63"/>
      <c r="M135" s="63"/>
      <c r="N135" s="69"/>
      <c r="O135" s="29">
        <f t="shared" si="15"/>
        <v>0</v>
      </c>
      <c r="P135" s="30">
        <f t="shared" si="16"/>
        <v>0</v>
      </c>
      <c r="Q135" s="30"/>
      <c r="R135" s="30"/>
      <c r="S135" s="30"/>
      <c r="T135" s="22"/>
      <c r="V135" s="22"/>
    </row>
    <row r="136" spans="1:22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v>131</v>
      </c>
      <c r="E136" s="51" t="str">
        <f>ΣΥΝΟΛΑ!E136</f>
        <v>Τεμ</v>
      </c>
      <c r="F136" s="241">
        <f>ΣΥΝΟΛΑ!Z136</f>
        <v>0</v>
      </c>
      <c r="G136" s="59">
        <f t="shared" si="13"/>
        <v>0</v>
      </c>
      <c r="H136" s="60">
        <f>ΣΥΝΟΛΑ!AC136</f>
        <v>0</v>
      </c>
      <c r="I136" s="61">
        <f t="shared" si="14"/>
        <v>0</v>
      </c>
      <c r="J136" s="62"/>
      <c r="K136" s="63"/>
      <c r="L136" s="63"/>
      <c r="M136" s="63"/>
      <c r="N136" s="69"/>
      <c r="O136" s="29">
        <f t="shared" si="15"/>
        <v>0</v>
      </c>
      <c r="P136" s="30">
        <f t="shared" si="16"/>
        <v>0</v>
      </c>
      <c r="Q136" s="30"/>
      <c r="R136" s="30"/>
      <c r="S136" s="30"/>
      <c r="T136" s="22"/>
      <c r="V136" s="22"/>
    </row>
    <row r="137" spans="1:22" ht="24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v>132</v>
      </c>
      <c r="E137" s="51" t="str">
        <f>ΣΥΝΟΛΑ!E137</f>
        <v>τεμ</v>
      </c>
      <c r="F137" s="241">
        <f>ΣΥΝΟΛΑ!Z137</f>
        <v>0</v>
      </c>
      <c r="G137" s="59">
        <f t="shared" si="13"/>
        <v>0</v>
      </c>
      <c r="H137" s="60">
        <f>ΣΥΝΟΛΑ!AC137</f>
        <v>0</v>
      </c>
      <c r="I137" s="61">
        <f t="shared" si="14"/>
        <v>0</v>
      </c>
      <c r="J137" s="62"/>
      <c r="K137" s="63"/>
      <c r="L137" s="63"/>
      <c r="M137" s="63"/>
      <c r="N137" s="69"/>
      <c r="O137" s="29">
        <f t="shared" si="15"/>
        <v>0</v>
      </c>
      <c r="P137" s="30">
        <f t="shared" si="16"/>
        <v>0</v>
      </c>
      <c r="Q137" s="30"/>
      <c r="R137" s="30"/>
      <c r="S137" s="30"/>
      <c r="T137" s="22"/>
      <c r="V137" s="22"/>
    </row>
    <row r="138" spans="1:22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v>133</v>
      </c>
      <c r="E138" s="51" t="str">
        <f>ΣΥΝΟΛΑ!E138</f>
        <v>τεμ</v>
      </c>
      <c r="F138" s="241">
        <f>ΣΥΝΟΛΑ!Z138</f>
        <v>0</v>
      </c>
      <c r="G138" s="59">
        <f t="shared" si="13"/>
        <v>0</v>
      </c>
      <c r="H138" s="60">
        <f>ΣΥΝΟΛΑ!AC138</f>
        <v>0</v>
      </c>
      <c r="I138" s="61">
        <f t="shared" si="14"/>
        <v>0</v>
      </c>
      <c r="J138" s="62"/>
      <c r="K138" s="63"/>
      <c r="L138" s="63"/>
      <c r="M138" s="63"/>
      <c r="N138" s="69"/>
      <c r="O138" s="29">
        <f t="shared" si="15"/>
        <v>0</v>
      </c>
      <c r="P138" s="30">
        <f t="shared" si="16"/>
        <v>0</v>
      </c>
      <c r="Q138" s="30"/>
      <c r="R138" s="30"/>
      <c r="S138" s="30"/>
      <c r="T138" s="22"/>
      <c r="V138" s="22"/>
    </row>
    <row r="139" spans="1:22" ht="24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v>134</v>
      </c>
      <c r="E139" s="51" t="str">
        <f>ΣΥΝΟΛΑ!E139</f>
        <v>Τεμ</v>
      </c>
      <c r="F139" s="241">
        <f>ΣΥΝΟΛΑ!Z139</f>
        <v>0</v>
      </c>
      <c r="G139" s="59">
        <f t="shared" si="13"/>
        <v>0</v>
      </c>
      <c r="H139" s="60">
        <f>ΣΥΝΟΛΑ!AC139</f>
        <v>0</v>
      </c>
      <c r="I139" s="61">
        <f t="shared" si="14"/>
        <v>0</v>
      </c>
      <c r="J139" s="62"/>
      <c r="K139" s="63"/>
      <c r="L139" s="63"/>
      <c r="M139" s="63"/>
      <c r="N139" s="69"/>
      <c r="O139" s="29">
        <f t="shared" si="15"/>
        <v>0</v>
      </c>
      <c r="P139" s="30">
        <f t="shared" si="16"/>
        <v>0</v>
      </c>
      <c r="Q139" s="30"/>
      <c r="R139" s="30"/>
      <c r="S139" s="30"/>
      <c r="T139" s="22"/>
      <c r="V139" s="22"/>
    </row>
    <row r="140" spans="1:22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v>135</v>
      </c>
      <c r="E140" s="51" t="str">
        <f>ΣΥΝΟΛΑ!E140</f>
        <v>πακέτο</v>
      </c>
      <c r="F140" s="241">
        <f>ΣΥΝΟΛΑ!Z140</f>
        <v>0</v>
      </c>
      <c r="G140" s="59">
        <f t="shared" si="13"/>
        <v>0</v>
      </c>
      <c r="H140" s="60">
        <f>ΣΥΝΟΛΑ!AC140</f>
        <v>0</v>
      </c>
      <c r="I140" s="61">
        <f t="shared" si="14"/>
        <v>0</v>
      </c>
      <c r="J140" s="62"/>
      <c r="K140" s="63"/>
      <c r="L140" s="63"/>
      <c r="M140" s="63"/>
      <c r="N140" s="85"/>
      <c r="O140" s="29">
        <f t="shared" si="15"/>
        <v>0</v>
      </c>
      <c r="P140" s="30">
        <f t="shared" si="16"/>
        <v>0</v>
      </c>
      <c r="Q140" s="30"/>
      <c r="R140" s="30"/>
      <c r="S140" s="30"/>
      <c r="T140" s="22"/>
      <c r="V140" s="22"/>
    </row>
    <row r="141" spans="1:22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v>136</v>
      </c>
      <c r="E141" s="51" t="str">
        <f>ΣΥΝΟΛΑ!E141</f>
        <v>τεμ</v>
      </c>
      <c r="F141" s="241">
        <f>ΣΥΝΟΛΑ!Z141</f>
        <v>0</v>
      </c>
      <c r="G141" s="59">
        <f t="shared" si="13"/>
        <v>0</v>
      </c>
      <c r="H141" s="60">
        <f>ΣΥΝΟΛΑ!AC141</f>
        <v>0</v>
      </c>
      <c r="I141" s="61">
        <f t="shared" si="14"/>
        <v>0</v>
      </c>
      <c r="J141" s="62"/>
      <c r="K141" s="63"/>
      <c r="L141" s="63"/>
      <c r="M141" s="63"/>
      <c r="N141" s="69"/>
      <c r="O141" s="29">
        <f t="shared" si="15"/>
        <v>0</v>
      </c>
      <c r="P141" s="30">
        <f t="shared" si="16"/>
        <v>0</v>
      </c>
      <c r="Q141" s="30"/>
      <c r="R141" s="30"/>
      <c r="S141" s="30"/>
      <c r="T141" s="22"/>
      <c r="V141" s="22"/>
    </row>
    <row r="142" spans="1:22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v>137</v>
      </c>
      <c r="E142" s="51" t="str">
        <f>ΣΥΝΟΛΑ!E142</f>
        <v>τεμ</v>
      </c>
      <c r="F142" s="241">
        <f>ΣΥΝΟΛΑ!Z142</f>
        <v>0</v>
      </c>
      <c r="G142" s="59">
        <f t="shared" si="13"/>
        <v>0</v>
      </c>
      <c r="H142" s="60">
        <f>ΣΥΝΟΛΑ!AC142</f>
        <v>0</v>
      </c>
      <c r="I142" s="61">
        <f t="shared" si="14"/>
        <v>0</v>
      </c>
      <c r="J142" s="62"/>
      <c r="K142" s="63"/>
      <c r="L142" s="63"/>
      <c r="M142" s="63"/>
      <c r="N142" s="69"/>
      <c r="O142" s="29">
        <f t="shared" si="15"/>
        <v>0</v>
      </c>
      <c r="P142" s="30">
        <f t="shared" si="16"/>
        <v>0</v>
      </c>
      <c r="Q142" s="30"/>
      <c r="R142" s="30"/>
      <c r="S142" s="30"/>
      <c r="T142" s="22"/>
      <c r="V142" s="22"/>
    </row>
    <row r="143" spans="1:22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v>138</v>
      </c>
      <c r="E143" s="51" t="str">
        <f>ΣΥΝΟΛΑ!E143</f>
        <v>τεμ</v>
      </c>
      <c r="F143" s="241">
        <f>ΣΥΝΟΛΑ!Z143</f>
        <v>0</v>
      </c>
      <c r="G143" s="59">
        <f t="shared" si="13"/>
        <v>0</v>
      </c>
      <c r="H143" s="60">
        <f>ΣΥΝΟΛΑ!AC143</f>
        <v>0</v>
      </c>
      <c r="I143" s="61">
        <f t="shared" si="14"/>
        <v>0</v>
      </c>
      <c r="J143" s="62"/>
      <c r="K143" s="63"/>
      <c r="L143" s="63"/>
      <c r="M143" s="63"/>
      <c r="N143" s="69"/>
      <c r="O143" s="29">
        <f t="shared" si="15"/>
        <v>0</v>
      </c>
      <c r="P143" s="30">
        <f t="shared" si="16"/>
        <v>0</v>
      </c>
      <c r="Q143" s="30"/>
      <c r="R143" s="30"/>
      <c r="S143" s="30"/>
      <c r="T143" s="22"/>
      <c r="V143" s="22"/>
    </row>
    <row r="144" spans="1:22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v>139</v>
      </c>
      <c r="E144" s="51" t="str">
        <f>ΣΥΝΟΛΑ!E144</f>
        <v>πακ</v>
      </c>
      <c r="F144" s="241">
        <f>ΣΥΝΟΛΑ!Z144</f>
        <v>0</v>
      </c>
      <c r="G144" s="59">
        <f t="shared" si="13"/>
        <v>0</v>
      </c>
      <c r="H144" s="60">
        <f>ΣΥΝΟΛΑ!AC144</f>
        <v>0</v>
      </c>
      <c r="I144" s="61">
        <f t="shared" si="14"/>
        <v>0</v>
      </c>
      <c r="J144" s="62"/>
      <c r="K144" s="63"/>
      <c r="L144" s="63"/>
      <c r="M144" s="63"/>
      <c r="N144" s="69"/>
      <c r="O144" s="29">
        <f t="shared" si="15"/>
        <v>0</v>
      </c>
      <c r="P144" s="30">
        <f t="shared" si="16"/>
        <v>0</v>
      </c>
      <c r="Q144" s="30"/>
      <c r="R144" s="30"/>
      <c r="S144" s="30"/>
      <c r="T144" s="22"/>
      <c r="V144" s="22"/>
    </row>
    <row r="145" spans="1:22" x14ac:dyDescent="0.2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v>140</v>
      </c>
      <c r="E145" s="51" t="str">
        <f>ΣΥΝΟΛΑ!E145</f>
        <v>τεμ</v>
      </c>
      <c r="F145" s="241">
        <f>ΣΥΝΟΛΑ!Z145</f>
        <v>70</v>
      </c>
      <c r="G145" s="59">
        <f t="shared" si="13"/>
        <v>70</v>
      </c>
      <c r="H145" s="60">
        <f>ΣΥΝΟΛΑ!AC145</f>
        <v>0</v>
      </c>
      <c r="I145" s="61">
        <f t="shared" si="14"/>
        <v>0</v>
      </c>
      <c r="J145" s="62"/>
      <c r="K145" s="63"/>
      <c r="L145" s="63"/>
      <c r="M145" s="63"/>
      <c r="N145" s="69"/>
      <c r="O145" s="29">
        <f t="shared" si="15"/>
        <v>0</v>
      </c>
      <c r="P145" s="30">
        <f t="shared" si="16"/>
        <v>0</v>
      </c>
      <c r="Q145" s="30"/>
      <c r="R145" s="30"/>
      <c r="S145" s="30"/>
      <c r="T145" s="22"/>
      <c r="V145" s="22"/>
    </row>
    <row r="146" spans="1:22" x14ac:dyDescent="0.2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v>141</v>
      </c>
      <c r="E146" s="51" t="str">
        <f>ΣΥΝΟΛΑ!E146</f>
        <v xml:space="preserve">τεμ </v>
      </c>
      <c r="F146" s="241">
        <f>ΣΥΝΟΛΑ!Z146</f>
        <v>27</v>
      </c>
      <c r="G146" s="59">
        <f t="shared" si="13"/>
        <v>27</v>
      </c>
      <c r="H146" s="60">
        <f>ΣΥΝΟΛΑ!AC146</f>
        <v>0</v>
      </c>
      <c r="I146" s="61">
        <f t="shared" si="14"/>
        <v>0</v>
      </c>
      <c r="J146" s="62"/>
      <c r="K146" s="63"/>
      <c r="L146" s="63"/>
      <c r="M146" s="63"/>
      <c r="N146" s="69"/>
      <c r="O146" s="29">
        <f t="shared" si="15"/>
        <v>0</v>
      </c>
      <c r="P146" s="30">
        <f t="shared" si="16"/>
        <v>0</v>
      </c>
      <c r="Q146" s="30"/>
      <c r="R146" s="30"/>
      <c r="S146" s="30"/>
      <c r="T146" s="22"/>
      <c r="V146" s="22"/>
    </row>
    <row r="147" spans="1:22" x14ac:dyDescent="0.2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v>142</v>
      </c>
      <c r="E147" s="51" t="str">
        <f>ΣΥΝΟΛΑ!E147</f>
        <v>τεμ</v>
      </c>
      <c r="F147" s="241">
        <f>ΣΥΝΟΛΑ!Z147</f>
        <v>24</v>
      </c>
      <c r="G147" s="59">
        <f t="shared" si="13"/>
        <v>24</v>
      </c>
      <c r="H147" s="60">
        <f>ΣΥΝΟΛΑ!AC147</f>
        <v>0</v>
      </c>
      <c r="I147" s="61">
        <f t="shared" si="14"/>
        <v>0</v>
      </c>
      <c r="J147" s="62"/>
      <c r="K147" s="63"/>
      <c r="L147" s="63"/>
      <c r="M147" s="63"/>
      <c r="N147" s="69"/>
      <c r="O147" s="29">
        <f t="shared" si="15"/>
        <v>0</v>
      </c>
      <c r="P147" s="30">
        <f t="shared" si="16"/>
        <v>0</v>
      </c>
      <c r="Q147" s="30"/>
      <c r="R147" s="30"/>
      <c r="S147" s="30"/>
      <c r="T147" s="22"/>
      <c r="V147" s="22"/>
    </row>
    <row r="148" spans="1:22" x14ac:dyDescent="0.2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v>143</v>
      </c>
      <c r="E148" s="51" t="str">
        <f>ΣΥΝΟΛΑ!E148</f>
        <v>Τεμ</v>
      </c>
      <c r="F148" s="241">
        <f>ΣΥΝΟΛΑ!Z148</f>
        <v>33</v>
      </c>
      <c r="G148" s="59">
        <f t="shared" si="13"/>
        <v>33</v>
      </c>
      <c r="H148" s="60">
        <f>ΣΥΝΟΛΑ!AC148</f>
        <v>0</v>
      </c>
      <c r="I148" s="61">
        <f t="shared" si="14"/>
        <v>0</v>
      </c>
      <c r="J148" s="62"/>
      <c r="K148" s="63"/>
      <c r="L148" s="63"/>
      <c r="M148" s="63"/>
      <c r="N148" s="69"/>
      <c r="O148" s="29">
        <f t="shared" si="15"/>
        <v>0</v>
      </c>
      <c r="P148" s="30">
        <f t="shared" si="16"/>
        <v>0</v>
      </c>
      <c r="Q148" s="30"/>
      <c r="R148" s="30"/>
      <c r="S148" s="30"/>
      <c r="T148" s="22"/>
      <c r="V148" s="22"/>
    </row>
    <row r="149" spans="1:22" x14ac:dyDescent="0.2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v>144</v>
      </c>
      <c r="E149" s="51" t="str">
        <f>ΣΥΝΟΛΑ!E149</f>
        <v>τεμ</v>
      </c>
      <c r="F149" s="241">
        <f>ΣΥΝΟΛΑ!Z149</f>
        <v>103</v>
      </c>
      <c r="G149" s="59">
        <f t="shared" si="13"/>
        <v>103</v>
      </c>
      <c r="H149" s="60">
        <f>ΣΥΝΟΛΑ!AC149</f>
        <v>0</v>
      </c>
      <c r="I149" s="61">
        <f t="shared" si="14"/>
        <v>0</v>
      </c>
      <c r="J149" s="62"/>
      <c r="K149" s="63"/>
      <c r="L149" s="63"/>
      <c r="M149" s="63"/>
      <c r="N149" s="69"/>
      <c r="O149" s="29">
        <f t="shared" si="15"/>
        <v>0</v>
      </c>
      <c r="P149" s="30">
        <f t="shared" si="16"/>
        <v>0</v>
      </c>
      <c r="Q149" s="30"/>
      <c r="R149" s="30"/>
      <c r="S149" s="30"/>
      <c r="T149" s="22"/>
      <c r="V149" s="22"/>
    </row>
    <row r="150" spans="1:22" x14ac:dyDescent="0.2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v>145</v>
      </c>
      <c r="E150" s="51" t="str">
        <f>ΣΥΝΟΛΑ!E150</f>
        <v>Τεμ</v>
      </c>
      <c r="F150" s="241">
        <f>ΣΥΝΟΛΑ!Z150</f>
        <v>21</v>
      </c>
      <c r="G150" s="59">
        <f t="shared" si="13"/>
        <v>21</v>
      </c>
      <c r="H150" s="60">
        <f>ΣΥΝΟΛΑ!AC150</f>
        <v>0</v>
      </c>
      <c r="I150" s="61">
        <f t="shared" si="14"/>
        <v>0</v>
      </c>
      <c r="J150" s="62"/>
      <c r="K150" s="63"/>
      <c r="L150" s="63"/>
      <c r="M150" s="63"/>
      <c r="N150" s="69"/>
      <c r="O150" s="29">
        <f t="shared" si="15"/>
        <v>0</v>
      </c>
      <c r="P150" s="30">
        <f t="shared" si="16"/>
        <v>0</v>
      </c>
      <c r="Q150" s="30"/>
      <c r="R150" s="30"/>
      <c r="S150" s="30"/>
      <c r="T150" s="22"/>
      <c r="V150" s="22"/>
    </row>
    <row r="151" spans="1:22" ht="24" x14ac:dyDescent="0.2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v>146</v>
      </c>
      <c r="E151" s="51" t="str">
        <f>ΣΥΝΟΛΑ!E151</f>
        <v>τεμ</v>
      </c>
      <c r="F151" s="241">
        <f>ΣΥΝΟΛΑ!Z151</f>
        <v>14</v>
      </c>
      <c r="G151" s="59">
        <f t="shared" si="13"/>
        <v>14</v>
      </c>
      <c r="H151" s="60">
        <f>ΣΥΝΟΛΑ!AC151</f>
        <v>0</v>
      </c>
      <c r="I151" s="61">
        <f t="shared" si="14"/>
        <v>0</v>
      </c>
      <c r="J151" s="62"/>
      <c r="K151" s="63"/>
      <c r="L151" s="63"/>
      <c r="M151" s="63"/>
      <c r="N151" s="69"/>
      <c r="O151" s="29">
        <f t="shared" si="15"/>
        <v>0</v>
      </c>
      <c r="P151" s="30">
        <f t="shared" si="16"/>
        <v>0</v>
      </c>
      <c r="Q151" s="30"/>
      <c r="R151" s="30"/>
      <c r="S151" s="30"/>
      <c r="T151" s="22"/>
      <c r="V151" s="22"/>
    </row>
    <row r="152" spans="1:22" x14ac:dyDescent="0.2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v>147</v>
      </c>
      <c r="E152" s="51" t="str">
        <f>ΣΥΝΟΛΑ!E152</f>
        <v>πακ</v>
      </c>
      <c r="F152" s="241">
        <f>ΣΥΝΟΛΑ!Z152</f>
        <v>5</v>
      </c>
      <c r="G152" s="59">
        <f t="shared" si="13"/>
        <v>5</v>
      </c>
      <c r="H152" s="60">
        <f>ΣΥΝΟΛΑ!AC152</f>
        <v>0</v>
      </c>
      <c r="I152" s="61">
        <f t="shared" si="14"/>
        <v>0</v>
      </c>
      <c r="J152" s="62"/>
      <c r="K152" s="63"/>
      <c r="L152" s="63"/>
      <c r="M152" s="63"/>
      <c r="N152" s="85"/>
      <c r="O152" s="29">
        <f t="shared" si="15"/>
        <v>0</v>
      </c>
      <c r="P152" s="30">
        <f t="shared" si="16"/>
        <v>0</v>
      </c>
      <c r="Q152" s="30"/>
      <c r="R152" s="30"/>
      <c r="S152" s="30"/>
      <c r="T152" s="22"/>
      <c r="V152" s="22"/>
    </row>
    <row r="153" spans="1:22" x14ac:dyDescent="0.2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v>148</v>
      </c>
      <c r="E153" s="51" t="str">
        <f>ΣΥΝΟΛΑ!E153</f>
        <v>πακέτο</v>
      </c>
      <c r="F153" s="241">
        <f>ΣΥΝΟΛΑ!Z153</f>
        <v>5</v>
      </c>
      <c r="G153" s="59">
        <f t="shared" si="13"/>
        <v>5</v>
      </c>
      <c r="H153" s="60">
        <f>ΣΥΝΟΛΑ!AC153</f>
        <v>0</v>
      </c>
      <c r="I153" s="61">
        <f t="shared" si="14"/>
        <v>0</v>
      </c>
      <c r="J153" s="62"/>
      <c r="K153" s="63"/>
      <c r="L153" s="63"/>
      <c r="M153" s="63"/>
      <c r="N153" s="85"/>
      <c r="O153" s="29">
        <f t="shared" si="15"/>
        <v>0</v>
      </c>
      <c r="P153" s="30">
        <f t="shared" si="16"/>
        <v>0</v>
      </c>
      <c r="Q153" s="30"/>
      <c r="R153" s="30"/>
      <c r="S153" s="30"/>
      <c r="T153" s="22"/>
      <c r="V153" s="22"/>
    </row>
    <row r="154" spans="1:22" x14ac:dyDescent="0.2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v>149</v>
      </c>
      <c r="E154" s="51" t="str">
        <f>ΣΥΝΟΛΑ!E154</f>
        <v>πακέτο</v>
      </c>
      <c r="F154" s="241">
        <f>ΣΥΝΟΛΑ!Z154</f>
        <v>26</v>
      </c>
      <c r="G154" s="59">
        <f t="shared" si="13"/>
        <v>26</v>
      </c>
      <c r="H154" s="60">
        <f>ΣΥΝΟΛΑ!AC154</f>
        <v>0</v>
      </c>
      <c r="I154" s="61">
        <f t="shared" si="14"/>
        <v>0</v>
      </c>
      <c r="J154" s="62"/>
      <c r="K154" s="63"/>
      <c r="L154" s="63"/>
      <c r="M154" s="63"/>
      <c r="N154" s="85"/>
      <c r="O154" s="29">
        <f t="shared" si="15"/>
        <v>0</v>
      </c>
      <c r="P154" s="30">
        <f t="shared" si="16"/>
        <v>0</v>
      </c>
      <c r="Q154" s="30"/>
      <c r="R154" s="30"/>
      <c r="S154" s="30"/>
      <c r="T154" s="24"/>
      <c r="V154" s="22"/>
    </row>
    <row r="155" spans="1:22" x14ac:dyDescent="0.2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v>150</v>
      </c>
      <c r="E155" s="51" t="str">
        <f>ΣΥΝΟΛΑ!E155</f>
        <v>πακέτο</v>
      </c>
      <c r="F155" s="241">
        <f>ΣΥΝΟΛΑ!Z155</f>
        <v>16</v>
      </c>
      <c r="G155" s="59">
        <f t="shared" si="13"/>
        <v>16</v>
      </c>
      <c r="H155" s="60">
        <f>ΣΥΝΟΛΑ!AC155</f>
        <v>0</v>
      </c>
      <c r="I155" s="61">
        <f t="shared" si="14"/>
        <v>0</v>
      </c>
      <c r="J155" s="62"/>
      <c r="K155" s="63"/>
      <c r="L155" s="63"/>
      <c r="M155" s="63"/>
      <c r="N155" s="85"/>
      <c r="O155" s="29">
        <f t="shared" si="15"/>
        <v>0</v>
      </c>
      <c r="P155" s="30">
        <f t="shared" si="16"/>
        <v>0</v>
      </c>
      <c r="Q155" s="30"/>
      <c r="R155" s="30"/>
      <c r="S155" s="30"/>
      <c r="T155" s="22"/>
      <c r="V155" s="22"/>
    </row>
    <row r="156" spans="1:22" x14ac:dyDescent="0.2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v>151</v>
      </c>
      <c r="E156" s="51" t="str">
        <f>ΣΥΝΟΛΑ!E156</f>
        <v>τεμ</v>
      </c>
      <c r="F156" s="241">
        <f>ΣΥΝΟΛΑ!Z156</f>
        <v>27</v>
      </c>
      <c r="G156" s="59">
        <f t="shared" si="13"/>
        <v>27</v>
      </c>
      <c r="H156" s="60">
        <f>ΣΥΝΟΛΑ!AC156</f>
        <v>0</v>
      </c>
      <c r="I156" s="61">
        <f t="shared" si="14"/>
        <v>0</v>
      </c>
      <c r="J156" s="62"/>
      <c r="K156" s="63"/>
      <c r="L156" s="63"/>
      <c r="M156" s="63"/>
      <c r="N156" s="85"/>
      <c r="O156" s="29">
        <f t="shared" si="15"/>
        <v>0</v>
      </c>
      <c r="P156" s="30">
        <f t="shared" si="16"/>
        <v>0</v>
      </c>
      <c r="Q156" s="30"/>
      <c r="R156" s="30"/>
      <c r="S156" s="30"/>
      <c r="T156" s="22"/>
      <c r="V156" s="22"/>
    </row>
    <row r="157" spans="1:22" ht="24" x14ac:dyDescent="0.2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v>152</v>
      </c>
      <c r="E157" s="51" t="str">
        <f>ΣΥΝΟΛΑ!E157</f>
        <v>τεμ</v>
      </c>
      <c r="F157" s="241">
        <f>ΣΥΝΟΛΑ!Z157</f>
        <v>70</v>
      </c>
      <c r="G157" s="59">
        <f t="shared" si="13"/>
        <v>70</v>
      </c>
      <c r="H157" s="60">
        <f>ΣΥΝΟΛΑ!AC157</f>
        <v>0</v>
      </c>
      <c r="I157" s="61">
        <f t="shared" si="14"/>
        <v>0</v>
      </c>
      <c r="J157" s="62"/>
      <c r="K157" s="63"/>
      <c r="L157" s="63"/>
      <c r="M157" s="63"/>
      <c r="N157" s="85"/>
      <c r="O157" s="29">
        <f t="shared" si="15"/>
        <v>0</v>
      </c>
      <c r="P157" s="30">
        <f t="shared" si="16"/>
        <v>0</v>
      </c>
      <c r="Q157" s="30"/>
      <c r="R157" s="30"/>
      <c r="S157" s="30"/>
      <c r="T157" s="22"/>
      <c r="V157" s="22"/>
    </row>
    <row r="158" spans="1:22" x14ac:dyDescent="0.2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v>153</v>
      </c>
      <c r="E158" s="51" t="str">
        <f>ΣΥΝΟΛΑ!E158</f>
        <v>τεμ</v>
      </c>
      <c r="F158" s="241">
        <f>ΣΥΝΟΛΑ!Z158</f>
        <v>35</v>
      </c>
      <c r="G158" s="59">
        <f t="shared" si="13"/>
        <v>35</v>
      </c>
      <c r="H158" s="60">
        <f>ΣΥΝΟΛΑ!AC158</f>
        <v>0</v>
      </c>
      <c r="I158" s="108">
        <f t="shared" si="14"/>
        <v>0</v>
      </c>
      <c r="J158" s="63"/>
      <c r="K158" s="63"/>
      <c r="L158" s="63"/>
      <c r="M158" s="63"/>
      <c r="N158" s="159"/>
      <c r="O158" s="29">
        <f t="shared" si="15"/>
        <v>0</v>
      </c>
      <c r="P158" s="30">
        <f t="shared" si="16"/>
        <v>0</v>
      </c>
      <c r="Q158" s="30"/>
      <c r="R158" s="30"/>
      <c r="S158" s="30"/>
      <c r="T158" s="22"/>
      <c r="V158" s="22"/>
    </row>
    <row r="159" spans="1:22" ht="24" x14ac:dyDescent="0.2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v>154</v>
      </c>
      <c r="E159" s="51" t="str">
        <f>ΣΥΝΟΛΑ!E159</f>
        <v>τεμ</v>
      </c>
      <c r="F159" s="241">
        <f>ΣΥΝΟΛΑ!Z159</f>
        <v>27</v>
      </c>
      <c r="G159" s="59">
        <f t="shared" si="13"/>
        <v>27</v>
      </c>
      <c r="H159" s="60">
        <f>ΣΥΝΟΛΑ!AC159</f>
        <v>0</v>
      </c>
      <c r="I159" s="109">
        <f t="shared" si="14"/>
        <v>0</v>
      </c>
      <c r="J159" s="63"/>
      <c r="K159" s="63"/>
      <c r="L159" s="63"/>
      <c r="M159" s="63"/>
      <c r="N159" s="159"/>
      <c r="O159" s="29">
        <f t="shared" si="15"/>
        <v>0</v>
      </c>
      <c r="P159" s="30">
        <f t="shared" si="16"/>
        <v>0</v>
      </c>
      <c r="Q159" s="30"/>
      <c r="R159" s="30"/>
      <c r="S159" s="30"/>
      <c r="T159" s="22"/>
      <c r="V159" s="22"/>
    </row>
    <row r="160" spans="1:22" ht="12.75" thickBot="1" x14ac:dyDescent="0.25">
      <c r="A160" s="119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v>155</v>
      </c>
      <c r="E160" s="51" t="str">
        <f>ΣΥΝΟΛΑ!E160</f>
        <v>τεμ</v>
      </c>
      <c r="F160" s="241">
        <f>ΣΥΝΟΛΑ!Z160</f>
        <v>104</v>
      </c>
      <c r="G160" s="59">
        <f t="shared" si="13"/>
        <v>104</v>
      </c>
      <c r="H160" s="60">
        <f>ΣΥΝΟΛΑ!AC160</f>
        <v>0</v>
      </c>
      <c r="I160" s="61">
        <f t="shared" si="14"/>
        <v>0</v>
      </c>
      <c r="J160" s="62"/>
      <c r="K160" s="63"/>
      <c r="L160" s="63"/>
      <c r="M160" s="63"/>
      <c r="N160" s="160"/>
      <c r="O160" s="29">
        <f t="shared" si="15"/>
        <v>0</v>
      </c>
      <c r="P160" s="30">
        <f t="shared" si="16"/>
        <v>0</v>
      </c>
      <c r="Q160" s="30"/>
      <c r="R160" s="30"/>
      <c r="S160" s="30"/>
      <c r="T160" s="22"/>
      <c r="V160" s="22"/>
    </row>
    <row r="161" spans="1:22" ht="24.75" thickBot="1" x14ac:dyDescent="0.25">
      <c r="A161" s="163"/>
      <c r="B161" s="164"/>
      <c r="C161" s="165"/>
      <c r="D161" s="86"/>
      <c r="E161" s="169"/>
      <c r="F161" s="169"/>
      <c r="G161" s="171" t="s">
        <v>138</v>
      </c>
      <c r="H161" s="172" t="s">
        <v>138</v>
      </c>
      <c r="I161" s="173" t="s">
        <v>138</v>
      </c>
      <c r="J161" s="80" t="s">
        <v>175</v>
      </c>
      <c r="K161" s="42" t="s">
        <v>174</v>
      </c>
      <c r="L161" s="42" t="s">
        <v>206</v>
      </c>
      <c r="M161" s="42" t="s">
        <v>143</v>
      </c>
      <c r="N161" s="70"/>
      <c r="O161" s="199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71"/>
      <c r="E162" s="170"/>
      <c r="F162" s="170"/>
      <c r="G162" s="174" t="s">
        <v>138</v>
      </c>
      <c r="H162" s="175" t="s">
        <v>138</v>
      </c>
      <c r="I162" s="176" t="s">
        <v>138</v>
      </c>
      <c r="J162" s="79">
        <f>SUM(G125:G160)</f>
        <v>607</v>
      </c>
      <c r="K162" s="80">
        <f>SUM(I125:I160)</f>
        <v>0</v>
      </c>
      <c r="L162" s="80">
        <f>ROUND(K162*17%,2)</f>
        <v>0</v>
      </c>
      <c r="M162" s="80">
        <f>SUM(K162:L162)</f>
        <v>0</v>
      </c>
      <c r="N162" s="70"/>
      <c r="O162" s="199"/>
      <c r="P162" s="30"/>
      <c r="Q162" s="30"/>
      <c r="R162" s="30"/>
      <c r="S162" s="30"/>
      <c r="T162" s="21"/>
    </row>
    <row r="163" spans="1:22" ht="24" customHeight="1" thickBot="1" x14ac:dyDescent="0.25">
      <c r="A163" s="120"/>
      <c r="B163" s="117" t="s">
        <v>176</v>
      </c>
      <c r="C163" s="91"/>
      <c r="D163" s="91"/>
      <c r="E163" s="91"/>
      <c r="F163" s="92">
        <f t="shared" ref="F163:G163" si="17">SUM(F3:F160)</f>
        <v>5615</v>
      </c>
      <c r="G163" s="92">
        <f t="shared" si="17"/>
        <v>5615</v>
      </c>
      <c r="H163" s="93">
        <v>825.72</v>
      </c>
      <c r="I163" s="93">
        <f>SUM(I3:I160)</f>
        <v>0</v>
      </c>
      <c r="J163" s="94">
        <f>SUM(J81,J124,J162)</f>
        <v>5615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8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5615</v>
      </c>
      <c r="K164" s="97">
        <f>K81+K124+K162</f>
        <v>0</v>
      </c>
      <c r="L164" s="97">
        <f>L81+L124+L162</f>
        <v>0</v>
      </c>
      <c r="M164" s="97">
        <f>SUM(K164:L164)</f>
        <v>0</v>
      </c>
      <c r="V164" s="16" t="s">
        <v>366</v>
      </c>
    </row>
    <row r="166" spans="1:22" x14ac:dyDescent="0.2">
      <c r="H166" s="28">
        <f>SUM(H2:H160)</f>
        <v>0</v>
      </c>
      <c r="M166" s="28"/>
      <c r="O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</sheetData>
  <sheetProtection selectLockedCells="1"/>
  <autoFilter ref="B2:U163" xr:uid="{00000000-0009-0000-0000-000001000000}"/>
  <mergeCells count="1">
    <mergeCell ref="H164:I16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C175"/>
  <sheetViews>
    <sheetView zoomScaleNormal="100" workbookViewId="0">
      <pane ySplit="2" topLeftCell="A81" activePane="bottomLeft" state="frozen"/>
      <selection activeCell="M30" sqref="M30"/>
      <selection pane="bottomLeft" activeCell="M30" sqref="M30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9.140625" style="14" hidden="1" customWidth="1"/>
    <col min="7" max="8" width="9.7109375" style="14" hidden="1" customWidth="1"/>
    <col min="9" max="11" width="11" style="14" hidden="1" customWidth="1"/>
    <col min="12" max="12" width="9.7109375" style="14" hidden="1" customWidth="1"/>
    <col min="13" max="13" width="11.42578125" style="14" hidden="1" customWidth="1"/>
    <col min="14" max="14" width="11.140625" style="14" customWidth="1"/>
    <col min="15" max="15" width="12.85546875" style="14" customWidth="1"/>
    <col min="16" max="16" width="10.140625" style="15" customWidth="1"/>
    <col min="17" max="20" width="10.7109375" style="15" customWidth="1"/>
    <col min="21" max="21" width="6" style="15" customWidth="1"/>
    <col min="22" max="22" width="12" style="28" customWidth="1"/>
    <col min="23" max="26" width="10.5703125" style="14" customWidth="1"/>
    <col min="27" max="27" width="33.140625" style="14" customWidth="1"/>
    <col min="28" max="28" width="9.140625" style="14" customWidth="1"/>
    <col min="29" max="29" width="23.85546875" style="16" customWidth="1"/>
    <col min="30" max="30" width="9.140625" style="14" customWidth="1"/>
    <col min="31" max="16384" width="9.140625" style="14"/>
  </cols>
  <sheetData>
    <row r="1" spans="1:27" ht="30" customHeight="1" thickBot="1" x14ac:dyDescent="0.25">
      <c r="B1" s="35" t="s">
        <v>150</v>
      </c>
    </row>
    <row r="2" spans="1:27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38" t="s">
        <v>209</v>
      </c>
      <c r="G2" s="38" t="s">
        <v>164</v>
      </c>
      <c r="H2" s="38" t="s">
        <v>165</v>
      </c>
      <c r="I2" s="38" t="s">
        <v>208</v>
      </c>
      <c r="J2" s="38" t="str">
        <f>ΣΥΝΟΛΑ!J2</f>
        <v>ΠΣΕΑ</v>
      </c>
      <c r="K2" s="38" t="str">
        <f>ΣΥΝΟΛΑ!K2</f>
        <v>ΚΕΠ</v>
      </c>
      <c r="L2" s="38" t="s">
        <v>211</v>
      </c>
      <c r="M2" s="39" t="s">
        <v>145</v>
      </c>
      <c r="N2" s="37" t="s">
        <v>146</v>
      </c>
      <c r="O2" s="42" t="s">
        <v>137</v>
      </c>
      <c r="P2" s="43" t="s">
        <v>144</v>
      </c>
      <c r="Q2" s="44"/>
      <c r="R2" s="45"/>
      <c r="S2" s="45"/>
      <c r="T2" s="46"/>
      <c r="U2" s="47"/>
      <c r="V2" s="48" t="s">
        <v>156</v>
      </c>
      <c r="AA2" s="50" t="s">
        <v>213</v>
      </c>
    </row>
    <row r="3" spans="1:27" ht="24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2">
        <f>ΣΥΝΟΛΑ!F3</f>
        <v>2</v>
      </c>
      <c r="G3" s="52">
        <f>ΣΥΝΟΛΑ!G3</f>
        <v>4</v>
      </c>
      <c r="H3" s="52">
        <f>ΣΥΝΟΛΑ!H3</f>
        <v>8</v>
      </c>
      <c r="I3" s="52">
        <f>ΣΥΝΟΛΑ!I3</f>
        <v>0</v>
      </c>
      <c r="J3" s="52">
        <f>ΣΥΝΟΛΑ!J3</f>
        <v>0</v>
      </c>
      <c r="K3" s="52">
        <f>ΣΥΝΟΛΑ!K3</f>
        <v>8</v>
      </c>
      <c r="L3" s="53">
        <f>ΣΥΝΟΛΑ!L3</f>
        <v>0</v>
      </c>
      <c r="M3" s="54">
        <f>ΣΥΝΟΛΑ!M3</f>
        <v>22</v>
      </c>
      <c r="N3" s="59">
        <f t="shared" ref="N3:N33" si="0">SUM(M3:M3)</f>
        <v>22</v>
      </c>
      <c r="O3" s="125">
        <f>ΣΥΝΟΛΑ!AC3</f>
        <v>0</v>
      </c>
      <c r="P3" s="61">
        <f t="shared" ref="P3:P33" si="1">ROUND(N3*O3,2)</f>
        <v>0</v>
      </c>
      <c r="Q3" s="62"/>
      <c r="R3" s="63"/>
      <c r="S3" s="63"/>
      <c r="T3" s="63"/>
      <c r="U3" s="69"/>
      <c r="V3" s="66">
        <f t="shared" ref="V3:V33" si="2">(M3*O3)+ROUND(M3*O3*4%,2)</f>
        <v>0</v>
      </c>
      <c r="W3" s="30">
        <f t="shared" ref="W3:W33" si="3">SUM(V3:V3)</f>
        <v>0</v>
      </c>
      <c r="X3" s="30"/>
      <c r="Y3" s="30"/>
      <c r="Z3" s="30"/>
      <c r="AA3" s="126"/>
    </row>
    <row r="4" spans="1:27" ht="24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2">
        <f>ΣΥΝΟΛΑ!F4</f>
        <v>0</v>
      </c>
      <c r="G4" s="52">
        <f>ΣΥΝΟΛΑ!G4</f>
        <v>4</v>
      </c>
      <c r="H4" s="52">
        <f>ΣΥΝΟΛΑ!H4</f>
        <v>0</v>
      </c>
      <c r="I4" s="52">
        <f>ΣΥΝΟΛΑ!I4</f>
        <v>1</v>
      </c>
      <c r="J4" s="52">
        <f>ΣΥΝΟΛΑ!J4</f>
        <v>0</v>
      </c>
      <c r="K4" s="52">
        <f>ΣΥΝΟΛΑ!K4</f>
        <v>0</v>
      </c>
      <c r="L4" s="53">
        <f>ΣΥΝΟΛΑ!L4</f>
        <v>0</v>
      </c>
      <c r="M4" s="54">
        <f>ΣΥΝΟΛΑ!M4</f>
        <v>5</v>
      </c>
      <c r="N4" s="59">
        <f t="shared" si="0"/>
        <v>5</v>
      </c>
      <c r="O4" s="125">
        <f>ΣΥΝΟΛΑ!AC4</f>
        <v>0</v>
      </c>
      <c r="P4" s="61">
        <f t="shared" si="1"/>
        <v>0</v>
      </c>
      <c r="Q4" s="62"/>
      <c r="R4" s="63"/>
      <c r="S4" s="63"/>
      <c r="T4" s="63"/>
      <c r="U4" s="69"/>
      <c r="V4" s="66">
        <f t="shared" si="2"/>
        <v>0</v>
      </c>
      <c r="W4" s="30">
        <f t="shared" si="3"/>
        <v>0</v>
      </c>
      <c r="X4" s="30"/>
      <c r="Y4" s="30"/>
      <c r="Z4" s="30"/>
      <c r="AA4" s="126"/>
    </row>
    <row r="5" spans="1:27" ht="24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2">
        <f>ΣΥΝΟΛΑ!F5</f>
        <v>0</v>
      </c>
      <c r="G5" s="52">
        <f>ΣΥΝΟΛΑ!G5</f>
        <v>3</v>
      </c>
      <c r="H5" s="52">
        <f>ΣΥΝΟΛΑ!H5</f>
        <v>0</v>
      </c>
      <c r="I5" s="52">
        <f>ΣΥΝΟΛΑ!I5</f>
        <v>0</v>
      </c>
      <c r="J5" s="52">
        <f>ΣΥΝΟΛΑ!J5</f>
        <v>0</v>
      </c>
      <c r="K5" s="52">
        <f>ΣΥΝΟΛΑ!K5</f>
        <v>0</v>
      </c>
      <c r="L5" s="53">
        <f>ΣΥΝΟΛΑ!L5</f>
        <v>0</v>
      </c>
      <c r="M5" s="54">
        <f>ΣΥΝΟΛΑ!M5</f>
        <v>3</v>
      </c>
      <c r="N5" s="59">
        <f t="shared" si="0"/>
        <v>3</v>
      </c>
      <c r="O5" s="125">
        <f>ΣΥΝΟΛΑ!AC5</f>
        <v>0</v>
      </c>
      <c r="P5" s="61">
        <f t="shared" si="1"/>
        <v>0</v>
      </c>
      <c r="Q5" s="62"/>
      <c r="R5" s="63"/>
      <c r="S5" s="63"/>
      <c r="T5" s="63"/>
      <c r="U5" s="69"/>
      <c r="V5" s="66">
        <f t="shared" si="2"/>
        <v>0</v>
      </c>
      <c r="W5" s="30">
        <f t="shared" si="3"/>
        <v>0</v>
      </c>
      <c r="X5" s="30"/>
      <c r="Y5" s="30"/>
      <c r="Z5" s="30"/>
      <c r="AA5" s="126"/>
    </row>
    <row r="6" spans="1:27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2">
        <f>ΣΥΝΟΛΑ!F6</f>
        <v>3</v>
      </c>
      <c r="G6" s="52">
        <f>ΣΥΝΟΛΑ!G6</f>
        <v>2</v>
      </c>
      <c r="H6" s="52">
        <f>ΣΥΝΟΛΑ!H6</f>
        <v>0</v>
      </c>
      <c r="I6" s="52">
        <f>ΣΥΝΟΛΑ!I6</f>
        <v>0</v>
      </c>
      <c r="J6" s="52">
        <f>ΣΥΝΟΛΑ!J6</f>
        <v>5</v>
      </c>
      <c r="K6" s="52">
        <f>ΣΥΝΟΛΑ!K6</f>
        <v>8</v>
      </c>
      <c r="L6" s="53">
        <f>ΣΥΝΟΛΑ!L6</f>
        <v>0</v>
      </c>
      <c r="M6" s="54">
        <f>ΣΥΝΟΛΑ!M6</f>
        <v>18</v>
      </c>
      <c r="N6" s="59">
        <f t="shared" si="0"/>
        <v>18</v>
      </c>
      <c r="O6" s="125">
        <f>ΣΥΝΟΛΑ!AC6</f>
        <v>0</v>
      </c>
      <c r="P6" s="61">
        <f t="shared" si="1"/>
        <v>0</v>
      </c>
      <c r="Q6" s="62"/>
      <c r="R6" s="63"/>
      <c r="S6" s="63"/>
      <c r="T6" s="63"/>
      <c r="U6" s="69"/>
      <c r="V6" s="66">
        <f t="shared" si="2"/>
        <v>0</v>
      </c>
      <c r="W6" s="30">
        <f t="shared" si="3"/>
        <v>0</v>
      </c>
      <c r="X6" s="30"/>
      <c r="Y6" s="30"/>
      <c r="Z6" s="30"/>
      <c r="AA6" s="126"/>
    </row>
    <row r="7" spans="1:27" ht="36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2">
        <f>ΣΥΝΟΛΑ!F7</f>
        <v>0</v>
      </c>
      <c r="G7" s="52">
        <f>ΣΥΝΟΛΑ!G7</f>
        <v>4</v>
      </c>
      <c r="H7" s="52">
        <f>ΣΥΝΟΛΑ!H7</f>
        <v>4</v>
      </c>
      <c r="I7" s="52">
        <f>ΣΥΝΟΛΑ!I7</f>
        <v>0</v>
      </c>
      <c r="J7" s="52">
        <f>ΣΥΝΟΛΑ!J7</f>
        <v>5</v>
      </c>
      <c r="K7" s="52">
        <f>ΣΥΝΟΛΑ!K7</f>
        <v>0</v>
      </c>
      <c r="L7" s="53">
        <f>ΣΥΝΟΛΑ!L7</f>
        <v>0</v>
      </c>
      <c r="M7" s="54">
        <f>ΣΥΝΟΛΑ!M7</f>
        <v>13</v>
      </c>
      <c r="N7" s="59">
        <f t="shared" si="0"/>
        <v>13</v>
      </c>
      <c r="O7" s="125">
        <f>ΣΥΝΟΛΑ!AC7</f>
        <v>0</v>
      </c>
      <c r="P7" s="61">
        <f t="shared" si="1"/>
        <v>0</v>
      </c>
      <c r="Q7" s="62"/>
      <c r="R7" s="63"/>
      <c r="S7" s="63"/>
      <c r="T7" s="63"/>
      <c r="U7" s="69"/>
      <c r="V7" s="66">
        <f t="shared" si="2"/>
        <v>0</v>
      </c>
      <c r="W7" s="30">
        <f t="shared" si="3"/>
        <v>0</v>
      </c>
      <c r="X7" s="30"/>
      <c r="Y7" s="30"/>
      <c r="Z7" s="30"/>
      <c r="AA7" s="126"/>
    </row>
    <row r="8" spans="1:27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2">
        <f>ΣΥΝΟΛΑ!F8</f>
        <v>1</v>
      </c>
      <c r="G8" s="52">
        <f>ΣΥΝΟΛΑ!G8</f>
        <v>2</v>
      </c>
      <c r="H8" s="52">
        <f>ΣΥΝΟΛΑ!H8</f>
        <v>0</v>
      </c>
      <c r="I8" s="52">
        <f>ΣΥΝΟΛΑ!I8</f>
        <v>1</v>
      </c>
      <c r="J8" s="52">
        <f>ΣΥΝΟΛΑ!J8</f>
        <v>15</v>
      </c>
      <c r="K8" s="52">
        <f>ΣΥΝΟΛΑ!K8</f>
        <v>0</v>
      </c>
      <c r="L8" s="53">
        <f>ΣΥΝΟΛΑ!L8</f>
        <v>0</v>
      </c>
      <c r="M8" s="54">
        <f>ΣΥΝΟΛΑ!M8</f>
        <v>19</v>
      </c>
      <c r="N8" s="59">
        <f t="shared" si="0"/>
        <v>19</v>
      </c>
      <c r="O8" s="125">
        <f>ΣΥΝΟΛΑ!AC8</f>
        <v>0</v>
      </c>
      <c r="P8" s="61">
        <f t="shared" si="1"/>
        <v>0</v>
      </c>
      <c r="Q8" s="62"/>
      <c r="R8" s="63"/>
      <c r="S8" s="63"/>
      <c r="T8" s="63"/>
      <c r="U8" s="69"/>
      <c r="V8" s="66">
        <f t="shared" si="2"/>
        <v>0</v>
      </c>
      <c r="W8" s="30">
        <f t="shared" si="3"/>
        <v>0</v>
      </c>
      <c r="X8" s="30"/>
      <c r="Y8" s="30"/>
      <c r="Z8" s="30"/>
      <c r="AA8" s="126"/>
    </row>
    <row r="9" spans="1:27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2">
        <f>ΣΥΝΟΛΑ!F9</f>
        <v>0</v>
      </c>
      <c r="G9" s="52">
        <f>ΣΥΝΟΛΑ!G9</f>
        <v>0</v>
      </c>
      <c r="H9" s="52">
        <f>ΣΥΝΟΛΑ!H9</f>
        <v>0</v>
      </c>
      <c r="I9" s="52">
        <f>ΣΥΝΟΛΑ!I9</f>
        <v>0</v>
      </c>
      <c r="J9" s="52">
        <f>ΣΥΝΟΛΑ!J9</f>
        <v>0</v>
      </c>
      <c r="K9" s="52">
        <f>ΣΥΝΟΛΑ!K9</f>
        <v>0</v>
      </c>
      <c r="L9" s="53">
        <f>ΣΥΝΟΛΑ!L9</f>
        <v>0</v>
      </c>
      <c r="M9" s="54">
        <f>ΣΥΝΟΛΑ!M9</f>
        <v>0</v>
      </c>
      <c r="N9" s="59">
        <f t="shared" si="0"/>
        <v>0</v>
      </c>
      <c r="O9" s="125">
        <f>ΣΥΝΟΛΑ!AC9</f>
        <v>0</v>
      </c>
      <c r="P9" s="61">
        <f t="shared" si="1"/>
        <v>0</v>
      </c>
      <c r="Q9" s="62"/>
      <c r="R9" s="63"/>
      <c r="S9" s="63"/>
      <c r="T9" s="63"/>
      <c r="U9" s="69"/>
      <c r="V9" s="66">
        <f t="shared" si="2"/>
        <v>0</v>
      </c>
      <c r="W9" s="30">
        <f t="shared" si="3"/>
        <v>0</v>
      </c>
      <c r="X9" s="30"/>
      <c r="Y9" s="30"/>
      <c r="Z9" s="30"/>
      <c r="AA9" s="126"/>
    </row>
    <row r="10" spans="1:27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2">
        <f>ΣΥΝΟΛΑ!F10</f>
        <v>3</v>
      </c>
      <c r="G10" s="52">
        <f>ΣΥΝΟΛΑ!G10</f>
        <v>3</v>
      </c>
      <c r="H10" s="52">
        <f>ΣΥΝΟΛΑ!H10</f>
        <v>4</v>
      </c>
      <c r="I10" s="52">
        <f>ΣΥΝΟΛΑ!I10</f>
        <v>2</v>
      </c>
      <c r="J10" s="52">
        <f>ΣΥΝΟΛΑ!J10</f>
        <v>10</v>
      </c>
      <c r="K10" s="52">
        <f>ΣΥΝΟΛΑ!K10</f>
        <v>0</v>
      </c>
      <c r="L10" s="53">
        <f>ΣΥΝΟΛΑ!L10</f>
        <v>0</v>
      </c>
      <c r="M10" s="54">
        <f>ΣΥΝΟΛΑ!M10</f>
        <v>22</v>
      </c>
      <c r="N10" s="59">
        <f t="shared" si="0"/>
        <v>22</v>
      </c>
      <c r="O10" s="125">
        <f>ΣΥΝΟΛΑ!AC10</f>
        <v>0</v>
      </c>
      <c r="P10" s="61">
        <f t="shared" si="1"/>
        <v>0</v>
      </c>
      <c r="Q10" s="62"/>
      <c r="R10" s="63"/>
      <c r="S10" s="63"/>
      <c r="T10" s="63"/>
      <c r="U10" s="69"/>
      <c r="V10" s="66">
        <f t="shared" si="2"/>
        <v>0</v>
      </c>
      <c r="W10" s="30">
        <f t="shared" si="3"/>
        <v>0</v>
      </c>
      <c r="X10" s="30"/>
      <c r="Y10" s="30"/>
      <c r="Z10" s="30"/>
      <c r="AA10" s="126"/>
    </row>
    <row r="11" spans="1:27" ht="24" hidden="1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2">
        <f>ΣΥΝΟΛΑ!F11</f>
        <v>0</v>
      </c>
      <c r="G11" s="52">
        <f>ΣΥΝΟΛΑ!G11</f>
        <v>0</v>
      </c>
      <c r="H11" s="52">
        <f>ΣΥΝΟΛΑ!H11</f>
        <v>0</v>
      </c>
      <c r="I11" s="52">
        <f>ΣΥΝΟΛΑ!I11</f>
        <v>0</v>
      </c>
      <c r="J11" s="52">
        <f>ΣΥΝΟΛΑ!J11</f>
        <v>0</v>
      </c>
      <c r="K11" s="52">
        <f>ΣΥΝΟΛΑ!K11</f>
        <v>0</v>
      </c>
      <c r="L11" s="53">
        <f>ΣΥΝΟΛΑ!L11</f>
        <v>0</v>
      </c>
      <c r="M11" s="54">
        <f>ΣΥΝΟΛΑ!M11</f>
        <v>0</v>
      </c>
      <c r="N11" s="59">
        <f t="shared" si="0"/>
        <v>0</v>
      </c>
      <c r="O11" s="125">
        <f>ΣΥΝΟΛΑ!AC11</f>
        <v>0</v>
      </c>
      <c r="P11" s="61">
        <f t="shared" si="1"/>
        <v>0</v>
      </c>
      <c r="Q11" s="62"/>
      <c r="R11" s="63"/>
      <c r="S11" s="63"/>
      <c r="T11" s="63"/>
      <c r="U11" s="69"/>
      <c r="V11" s="66">
        <f t="shared" si="2"/>
        <v>0</v>
      </c>
      <c r="W11" s="30">
        <f t="shared" si="3"/>
        <v>0</v>
      </c>
      <c r="X11" s="30"/>
      <c r="Y11" s="30"/>
      <c r="Z11" s="30"/>
      <c r="AA11" s="126"/>
    </row>
    <row r="12" spans="1:27" ht="24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2">
        <f>ΣΥΝΟΛΑ!F12</f>
        <v>0</v>
      </c>
      <c r="G12" s="52">
        <f>ΣΥΝΟΛΑ!G12</f>
        <v>4</v>
      </c>
      <c r="H12" s="52">
        <f>ΣΥΝΟΛΑ!H12</f>
        <v>0</v>
      </c>
      <c r="I12" s="52">
        <f>ΣΥΝΟΛΑ!I12</f>
        <v>0</v>
      </c>
      <c r="J12" s="52">
        <f>ΣΥΝΟΛΑ!J12</f>
        <v>2</v>
      </c>
      <c r="K12" s="52">
        <f>ΣΥΝΟΛΑ!K12</f>
        <v>0</v>
      </c>
      <c r="L12" s="53">
        <f>ΣΥΝΟΛΑ!L12</f>
        <v>0</v>
      </c>
      <c r="M12" s="54">
        <f>ΣΥΝΟΛΑ!M12</f>
        <v>6</v>
      </c>
      <c r="N12" s="59">
        <f t="shared" si="0"/>
        <v>6</v>
      </c>
      <c r="O12" s="125">
        <f>ΣΥΝΟΛΑ!AC12</f>
        <v>0</v>
      </c>
      <c r="P12" s="61">
        <f t="shared" si="1"/>
        <v>0</v>
      </c>
      <c r="Q12" s="62"/>
      <c r="R12" s="63"/>
      <c r="S12" s="63"/>
      <c r="T12" s="63"/>
      <c r="U12" s="69"/>
      <c r="V12" s="66">
        <f t="shared" si="2"/>
        <v>0</v>
      </c>
      <c r="W12" s="30">
        <f t="shared" si="3"/>
        <v>0</v>
      </c>
      <c r="X12" s="30"/>
      <c r="Y12" s="30"/>
      <c r="Z12" s="30"/>
      <c r="AA12" s="126"/>
    </row>
    <row r="13" spans="1:27" ht="24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2">
        <f>ΣΥΝΟΛΑ!F13</f>
        <v>0</v>
      </c>
      <c r="G13" s="52">
        <f>ΣΥΝΟΛΑ!G13</f>
        <v>0</v>
      </c>
      <c r="H13" s="52">
        <f>ΣΥΝΟΛΑ!H13</f>
        <v>6</v>
      </c>
      <c r="I13" s="52">
        <f>ΣΥΝΟΛΑ!I13</f>
        <v>5</v>
      </c>
      <c r="J13" s="52">
        <f>ΣΥΝΟΛΑ!J13</f>
        <v>2</v>
      </c>
      <c r="K13" s="52">
        <f>ΣΥΝΟΛΑ!K13</f>
        <v>0</v>
      </c>
      <c r="L13" s="53">
        <f>ΣΥΝΟΛΑ!L13</f>
        <v>0</v>
      </c>
      <c r="M13" s="54">
        <f>ΣΥΝΟΛΑ!M13</f>
        <v>13</v>
      </c>
      <c r="N13" s="59">
        <f t="shared" si="0"/>
        <v>13</v>
      </c>
      <c r="O13" s="125">
        <f>ΣΥΝΟΛΑ!AC13</f>
        <v>0</v>
      </c>
      <c r="P13" s="61">
        <f t="shared" si="1"/>
        <v>0</v>
      </c>
      <c r="Q13" s="62"/>
      <c r="R13" s="63"/>
      <c r="S13" s="63"/>
      <c r="T13" s="63"/>
      <c r="U13" s="69"/>
      <c r="V13" s="66">
        <f t="shared" si="2"/>
        <v>0</v>
      </c>
      <c r="W13" s="30">
        <f t="shared" si="3"/>
        <v>0</v>
      </c>
      <c r="X13" s="30"/>
      <c r="Y13" s="30"/>
      <c r="Z13" s="30"/>
      <c r="AA13" s="126"/>
    </row>
    <row r="14" spans="1:27" ht="24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2">
        <f>ΣΥΝΟΛΑ!F14</f>
        <v>6</v>
      </c>
      <c r="G14" s="52">
        <f>ΣΥΝΟΛΑ!G14</f>
        <v>0</v>
      </c>
      <c r="H14" s="52">
        <f>ΣΥΝΟΛΑ!H14</f>
        <v>6</v>
      </c>
      <c r="I14" s="52">
        <f>ΣΥΝΟΛΑ!I14</f>
        <v>5</v>
      </c>
      <c r="J14" s="52">
        <f>ΣΥΝΟΛΑ!J14</f>
        <v>2</v>
      </c>
      <c r="K14" s="52">
        <f>ΣΥΝΟΛΑ!K14</f>
        <v>0</v>
      </c>
      <c r="L14" s="53">
        <f>ΣΥΝΟΛΑ!L14</f>
        <v>0</v>
      </c>
      <c r="M14" s="54">
        <f>ΣΥΝΟΛΑ!M14</f>
        <v>19</v>
      </c>
      <c r="N14" s="59">
        <f t="shared" si="0"/>
        <v>19</v>
      </c>
      <c r="O14" s="125">
        <f>ΣΥΝΟΛΑ!AC14</f>
        <v>0</v>
      </c>
      <c r="P14" s="61">
        <f t="shared" si="1"/>
        <v>0</v>
      </c>
      <c r="Q14" s="62"/>
      <c r="R14" s="63"/>
      <c r="S14" s="63"/>
      <c r="T14" s="63"/>
      <c r="U14" s="69"/>
      <c r="V14" s="66">
        <f t="shared" si="2"/>
        <v>0</v>
      </c>
      <c r="W14" s="30">
        <f t="shared" si="3"/>
        <v>0</v>
      </c>
      <c r="X14" s="30"/>
      <c r="Y14" s="30"/>
      <c r="Z14" s="30"/>
      <c r="AA14" s="126"/>
    </row>
    <row r="15" spans="1:27" ht="24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2">
        <f>ΣΥΝΟΛΑ!F15</f>
        <v>0</v>
      </c>
      <c r="G15" s="52">
        <f>ΣΥΝΟΛΑ!G15</f>
        <v>4</v>
      </c>
      <c r="H15" s="52">
        <f>ΣΥΝΟΛΑ!H15</f>
        <v>6</v>
      </c>
      <c r="I15" s="52">
        <f>ΣΥΝΟΛΑ!I15</f>
        <v>0</v>
      </c>
      <c r="J15" s="52">
        <f>ΣΥΝΟΛΑ!J15</f>
        <v>1</v>
      </c>
      <c r="K15" s="52">
        <f>ΣΥΝΟΛΑ!K15</f>
        <v>0</v>
      </c>
      <c r="L15" s="53">
        <f>ΣΥΝΟΛΑ!L15</f>
        <v>0</v>
      </c>
      <c r="M15" s="54">
        <f>ΣΥΝΟΛΑ!M15</f>
        <v>11</v>
      </c>
      <c r="N15" s="59">
        <f t="shared" si="0"/>
        <v>11</v>
      </c>
      <c r="O15" s="125">
        <f>ΣΥΝΟΛΑ!AC15</f>
        <v>0</v>
      </c>
      <c r="P15" s="61">
        <f t="shared" si="1"/>
        <v>0</v>
      </c>
      <c r="Q15" s="62"/>
      <c r="R15" s="63"/>
      <c r="S15" s="63"/>
      <c r="T15" s="63"/>
      <c r="U15" s="69"/>
      <c r="V15" s="66">
        <f t="shared" si="2"/>
        <v>0</v>
      </c>
      <c r="W15" s="30">
        <f t="shared" si="3"/>
        <v>0</v>
      </c>
      <c r="X15" s="30"/>
      <c r="Y15" s="30"/>
      <c r="Z15" s="30"/>
      <c r="AA15" s="126"/>
    </row>
    <row r="16" spans="1:27" ht="24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2">
        <f>ΣΥΝΟΛΑ!F16</f>
        <v>4</v>
      </c>
      <c r="G16" s="52">
        <f>ΣΥΝΟΛΑ!G16</f>
        <v>0</v>
      </c>
      <c r="H16" s="52">
        <f>ΣΥΝΟΛΑ!H16</f>
        <v>4</v>
      </c>
      <c r="I16" s="52">
        <f>ΣΥΝΟΛΑ!I16</f>
        <v>0</v>
      </c>
      <c r="J16" s="52">
        <f>ΣΥΝΟΛΑ!J16</f>
        <v>0</v>
      </c>
      <c r="K16" s="52">
        <f>ΣΥΝΟΛΑ!K16</f>
        <v>0</v>
      </c>
      <c r="L16" s="53">
        <f>ΣΥΝΟΛΑ!L16</f>
        <v>0</v>
      </c>
      <c r="M16" s="54">
        <f>ΣΥΝΟΛΑ!M16</f>
        <v>8</v>
      </c>
      <c r="N16" s="59">
        <f t="shared" si="0"/>
        <v>8</v>
      </c>
      <c r="O16" s="125">
        <f>ΣΥΝΟΛΑ!AC16</f>
        <v>0</v>
      </c>
      <c r="P16" s="61">
        <f t="shared" si="1"/>
        <v>0</v>
      </c>
      <c r="Q16" s="62"/>
      <c r="R16" s="63"/>
      <c r="S16" s="63"/>
      <c r="T16" s="63"/>
      <c r="U16" s="69"/>
      <c r="V16" s="66">
        <f t="shared" si="2"/>
        <v>0</v>
      </c>
      <c r="W16" s="30">
        <f t="shared" si="3"/>
        <v>0</v>
      </c>
      <c r="X16" s="30"/>
      <c r="Y16" s="30"/>
      <c r="Z16" s="30"/>
      <c r="AA16" s="126"/>
    </row>
    <row r="17" spans="1:27" ht="24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2">
        <f>ΣΥΝΟΛΑ!F17</f>
        <v>2</v>
      </c>
      <c r="G17" s="52">
        <f>ΣΥΝΟΛΑ!G17</f>
        <v>4</v>
      </c>
      <c r="H17" s="52">
        <f>ΣΥΝΟΛΑ!H17</f>
        <v>15</v>
      </c>
      <c r="I17" s="52">
        <f>ΣΥΝΟΛΑ!I17</f>
        <v>0</v>
      </c>
      <c r="J17" s="52">
        <f>ΣΥΝΟΛΑ!J17</f>
        <v>2</v>
      </c>
      <c r="K17" s="52">
        <f>ΣΥΝΟΛΑ!K17</f>
        <v>10</v>
      </c>
      <c r="L17" s="53">
        <f>ΣΥΝΟΛΑ!L17</f>
        <v>0</v>
      </c>
      <c r="M17" s="54">
        <f>ΣΥΝΟΛΑ!M17</f>
        <v>33</v>
      </c>
      <c r="N17" s="59">
        <f t="shared" si="0"/>
        <v>33</v>
      </c>
      <c r="O17" s="125">
        <f>ΣΥΝΟΛΑ!AC17</f>
        <v>0</v>
      </c>
      <c r="P17" s="61">
        <f t="shared" si="1"/>
        <v>0</v>
      </c>
      <c r="Q17" s="62"/>
      <c r="R17" s="63"/>
      <c r="S17" s="63"/>
      <c r="T17" s="63"/>
      <c r="U17" s="69"/>
      <c r="V17" s="66">
        <f t="shared" si="2"/>
        <v>0</v>
      </c>
      <c r="W17" s="30">
        <f t="shared" si="3"/>
        <v>0</v>
      </c>
      <c r="X17" s="30"/>
      <c r="Y17" s="30"/>
      <c r="Z17" s="30"/>
      <c r="AA17" s="126"/>
    </row>
    <row r="18" spans="1:27" ht="24" hidden="1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2">
        <f>ΣΥΝΟΛΑ!F18</f>
        <v>0</v>
      </c>
      <c r="G18" s="52">
        <f>ΣΥΝΟΛΑ!G18</f>
        <v>0</v>
      </c>
      <c r="H18" s="52">
        <f>ΣΥΝΟΛΑ!H18</f>
        <v>0</v>
      </c>
      <c r="I18" s="52">
        <f>ΣΥΝΟΛΑ!I18</f>
        <v>0</v>
      </c>
      <c r="J18" s="52">
        <f>ΣΥΝΟΛΑ!J18</f>
        <v>0</v>
      </c>
      <c r="K18" s="52">
        <f>ΣΥΝΟΛΑ!K18</f>
        <v>0</v>
      </c>
      <c r="L18" s="53">
        <f>ΣΥΝΟΛΑ!L18</f>
        <v>0</v>
      </c>
      <c r="M18" s="54">
        <f>ΣΥΝΟΛΑ!M18</f>
        <v>0</v>
      </c>
      <c r="N18" s="59">
        <f t="shared" si="0"/>
        <v>0</v>
      </c>
      <c r="O18" s="125">
        <f>ΣΥΝΟΛΑ!AC18</f>
        <v>0</v>
      </c>
      <c r="P18" s="61">
        <f t="shared" si="1"/>
        <v>0</v>
      </c>
      <c r="Q18" s="62"/>
      <c r="R18" s="63"/>
      <c r="S18" s="63"/>
      <c r="T18" s="64"/>
      <c r="U18" s="65"/>
      <c r="V18" s="66">
        <f t="shared" si="2"/>
        <v>0</v>
      </c>
      <c r="W18" s="30">
        <f t="shared" si="3"/>
        <v>0</v>
      </c>
      <c r="X18" s="30"/>
      <c r="Y18" s="30"/>
      <c r="Z18" s="30"/>
      <c r="AA18" s="126"/>
    </row>
    <row r="19" spans="1:27" ht="24" hidden="1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2">
        <f>ΣΥΝΟΛΑ!F19</f>
        <v>0</v>
      </c>
      <c r="G19" s="52">
        <f>ΣΥΝΟΛΑ!G19</f>
        <v>0</v>
      </c>
      <c r="H19" s="52">
        <f>ΣΥΝΟΛΑ!H19</f>
        <v>0</v>
      </c>
      <c r="I19" s="52">
        <f>ΣΥΝΟΛΑ!I19</f>
        <v>0</v>
      </c>
      <c r="J19" s="52">
        <f>ΣΥΝΟΛΑ!J19</f>
        <v>0</v>
      </c>
      <c r="K19" s="52">
        <f>ΣΥΝΟΛΑ!K19</f>
        <v>0</v>
      </c>
      <c r="L19" s="53">
        <f>ΣΥΝΟΛΑ!L19</f>
        <v>0</v>
      </c>
      <c r="M19" s="54">
        <f>ΣΥΝΟΛΑ!M19</f>
        <v>0</v>
      </c>
      <c r="N19" s="59">
        <f t="shared" si="0"/>
        <v>0</v>
      </c>
      <c r="O19" s="125">
        <f>ΣΥΝΟΛΑ!AC19</f>
        <v>0</v>
      </c>
      <c r="P19" s="61">
        <f t="shared" si="1"/>
        <v>0</v>
      </c>
      <c r="Q19" s="62"/>
      <c r="R19" s="63"/>
      <c r="S19" s="63"/>
      <c r="T19" s="63"/>
      <c r="U19" s="69"/>
      <c r="V19" s="66">
        <f t="shared" si="2"/>
        <v>0</v>
      </c>
      <c r="W19" s="30">
        <f t="shared" si="3"/>
        <v>0</v>
      </c>
      <c r="X19" s="30"/>
      <c r="Y19" s="30"/>
      <c r="Z19" s="30"/>
      <c r="AA19" s="126"/>
    </row>
    <row r="20" spans="1:27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2">
        <f>ΣΥΝΟΛΑ!F20</f>
        <v>0</v>
      </c>
      <c r="G20" s="52">
        <f>ΣΥΝΟΛΑ!G20</f>
        <v>0</v>
      </c>
      <c r="H20" s="52">
        <f>ΣΥΝΟΛΑ!H20</f>
        <v>0</v>
      </c>
      <c r="I20" s="52">
        <f>ΣΥΝΟΛΑ!I20</f>
        <v>0</v>
      </c>
      <c r="J20" s="52">
        <f>ΣΥΝΟΛΑ!J20</f>
        <v>1</v>
      </c>
      <c r="K20" s="52">
        <f>ΣΥΝΟΛΑ!K20</f>
        <v>10</v>
      </c>
      <c r="L20" s="53">
        <f>ΣΥΝΟΛΑ!L20</f>
        <v>0</v>
      </c>
      <c r="M20" s="54">
        <f>ΣΥΝΟΛΑ!M20</f>
        <v>11</v>
      </c>
      <c r="N20" s="59">
        <f t="shared" si="0"/>
        <v>11</v>
      </c>
      <c r="O20" s="125">
        <f>ΣΥΝΟΛΑ!AC20</f>
        <v>0</v>
      </c>
      <c r="P20" s="61">
        <f t="shared" si="1"/>
        <v>0</v>
      </c>
      <c r="Q20" s="62"/>
      <c r="R20" s="63"/>
      <c r="S20" s="63"/>
      <c r="T20" s="63"/>
      <c r="U20" s="69"/>
      <c r="V20" s="66">
        <f t="shared" si="2"/>
        <v>0</v>
      </c>
      <c r="W20" s="30">
        <f t="shared" si="3"/>
        <v>0</v>
      </c>
      <c r="X20" s="30"/>
      <c r="Y20" s="30"/>
      <c r="Z20" s="30"/>
      <c r="AA20" s="126"/>
    </row>
    <row r="21" spans="1:27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2">
        <f>ΣΥΝΟΛΑ!F21</f>
        <v>0</v>
      </c>
      <c r="G21" s="52">
        <f>ΣΥΝΟΛΑ!G21</f>
        <v>1</v>
      </c>
      <c r="H21" s="52">
        <f>ΣΥΝΟΛΑ!H21</f>
        <v>4</v>
      </c>
      <c r="I21" s="52">
        <f>ΣΥΝΟΛΑ!I21</f>
        <v>0</v>
      </c>
      <c r="J21" s="52">
        <f>ΣΥΝΟΛΑ!J21</f>
        <v>0</v>
      </c>
      <c r="K21" s="52">
        <f>ΣΥΝΟΛΑ!K21</f>
        <v>0</v>
      </c>
      <c r="L21" s="53">
        <f>ΣΥΝΟΛΑ!L21</f>
        <v>0</v>
      </c>
      <c r="M21" s="54">
        <f>ΣΥΝΟΛΑ!M21</f>
        <v>5</v>
      </c>
      <c r="N21" s="59">
        <f t="shared" si="0"/>
        <v>5</v>
      </c>
      <c r="O21" s="125">
        <f>ΣΥΝΟΛΑ!AC21</f>
        <v>0</v>
      </c>
      <c r="P21" s="61">
        <f t="shared" si="1"/>
        <v>0</v>
      </c>
      <c r="Q21" s="62"/>
      <c r="R21" s="63"/>
      <c r="S21" s="63"/>
      <c r="T21" s="63"/>
      <c r="U21" s="69"/>
      <c r="V21" s="66">
        <f t="shared" si="2"/>
        <v>0</v>
      </c>
      <c r="W21" s="30">
        <f t="shared" si="3"/>
        <v>0</v>
      </c>
      <c r="X21" s="30"/>
      <c r="Y21" s="30"/>
      <c r="Z21" s="30"/>
      <c r="AA21" s="126"/>
    </row>
    <row r="22" spans="1:27" ht="24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2">
        <f>ΣΥΝΟΛΑ!F22</f>
        <v>0</v>
      </c>
      <c r="G22" s="52">
        <f>ΣΥΝΟΛΑ!G22</f>
        <v>1</v>
      </c>
      <c r="H22" s="52">
        <f>ΣΥΝΟΛΑ!H22</f>
        <v>4</v>
      </c>
      <c r="I22" s="52">
        <f>ΣΥΝΟΛΑ!I22</f>
        <v>0</v>
      </c>
      <c r="J22" s="52">
        <f>ΣΥΝΟΛΑ!J22</f>
        <v>0</v>
      </c>
      <c r="K22" s="52">
        <f>ΣΥΝΟΛΑ!K22</f>
        <v>0</v>
      </c>
      <c r="L22" s="53">
        <f>ΣΥΝΟΛΑ!L22</f>
        <v>0</v>
      </c>
      <c r="M22" s="54">
        <f>ΣΥΝΟΛΑ!M22</f>
        <v>5</v>
      </c>
      <c r="N22" s="59">
        <f t="shared" si="0"/>
        <v>5</v>
      </c>
      <c r="O22" s="125">
        <f>ΣΥΝΟΛΑ!AC22</f>
        <v>0</v>
      </c>
      <c r="P22" s="61">
        <f t="shared" si="1"/>
        <v>0</v>
      </c>
      <c r="Q22" s="62"/>
      <c r="R22" s="63"/>
      <c r="S22" s="63"/>
      <c r="T22" s="63"/>
      <c r="U22" s="69"/>
      <c r="V22" s="66">
        <f t="shared" si="2"/>
        <v>0</v>
      </c>
      <c r="W22" s="30">
        <f t="shared" si="3"/>
        <v>0</v>
      </c>
      <c r="X22" s="30"/>
      <c r="Y22" s="30"/>
      <c r="Z22" s="30"/>
      <c r="AA22" s="126"/>
    </row>
    <row r="23" spans="1:27" ht="24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2">
        <f>ΣΥΝΟΛΑ!F23</f>
        <v>0</v>
      </c>
      <c r="G23" s="52">
        <f>ΣΥΝΟΛΑ!G23</f>
        <v>2</v>
      </c>
      <c r="H23" s="52">
        <f>ΣΥΝΟΛΑ!H23</f>
        <v>4</v>
      </c>
      <c r="I23" s="52">
        <f>ΣΥΝΟΛΑ!I23</f>
        <v>0</v>
      </c>
      <c r="J23" s="52">
        <f>ΣΥΝΟΛΑ!J23</f>
        <v>0</v>
      </c>
      <c r="K23" s="52">
        <f>ΣΥΝΟΛΑ!K23</f>
        <v>10</v>
      </c>
      <c r="L23" s="53">
        <f>ΣΥΝΟΛΑ!L23</f>
        <v>0</v>
      </c>
      <c r="M23" s="54">
        <f>ΣΥΝΟΛΑ!M23</f>
        <v>16</v>
      </c>
      <c r="N23" s="59">
        <f t="shared" si="0"/>
        <v>16</v>
      </c>
      <c r="O23" s="125">
        <f>ΣΥΝΟΛΑ!AC23</f>
        <v>0</v>
      </c>
      <c r="P23" s="61">
        <f t="shared" si="1"/>
        <v>0</v>
      </c>
      <c r="Q23" s="62"/>
      <c r="R23" s="63"/>
      <c r="S23" s="63"/>
      <c r="T23" s="63"/>
      <c r="U23" s="69"/>
      <c r="V23" s="66">
        <f t="shared" si="2"/>
        <v>0</v>
      </c>
      <c r="W23" s="30">
        <f t="shared" si="3"/>
        <v>0</v>
      </c>
      <c r="X23" s="30"/>
      <c r="Y23" s="30"/>
      <c r="Z23" s="30"/>
      <c r="AA23" s="126"/>
    </row>
    <row r="24" spans="1:27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2">
        <f>ΣΥΝΟΛΑ!F24</f>
        <v>0</v>
      </c>
      <c r="G24" s="52">
        <f>ΣΥΝΟΛΑ!G24</f>
        <v>0</v>
      </c>
      <c r="H24" s="52">
        <f>ΣΥΝΟΛΑ!H24</f>
        <v>4</v>
      </c>
      <c r="I24" s="52">
        <f>ΣΥΝΟΛΑ!I24</f>
        <v>0</v>
      </c>
      <c r="J24" s="52">
        <f>ΣΥΝΟΛΑ!J24</f>
        <v>0</v>
      </c>
      <c r="K24" s="52">
        <f>ΣΥΝΟΛΑ!K24</f>
        <v>8</v>
      </c>
      <c r="L24" s="53">
        <f>ΣΥΝΟΛΑ!L24</f>
        <v>0</v>
      </c>
      <c r="M24" s="54">
        <f>ΣΥΝΟΛΑ!M24</f>
        <v>12</v>
      </c>
      <c r="N24" s="59">
        <f t="shared" si="0"/>
        <v>12</v>
      </c>
      <c r="O24" s="125">
        <f>ΣΥΝΟΛΑ!AC24</f>
        <v>0</v>
      </c>
      <c r="P24" s="61">
        <f t="shared" si="1"/>
        <v>0</v>
      </c>
      <c r="Q24" s="62"/>
      <c r="R24" s="63"/>
      <c r="S24" s="63"/>
      <c r="T24" s="63"/>
      <c r="U24" s="69"/>
      <c r="V24" s="66">
        <f t="shared" si="2"/>
        <v>0</v>
      </c>
      <c r="W24" s="30">
        <f t="shared" si="3"/>
        <v>0</v>
      </c>
      <c r="X24" s="30"/>
      <c r="Y24" s="30"/>
      <c r="Z24" s="30"/>
      <c r="AA24" s="126"/>
    </row>
    <row r="25" spans="1:27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2">
        <f>ΣΥΝΟΛΑ!F25</f>
        <v>0</v>
      </c>
      <c r="G25" s="52">
        <f>ΣΥΝΟΛΑ!G25</f>
        <v>0</v>
      </c>
      <c r="H25" s="52">
        <f>ΣΥΝΟΛΑ!H25</f>
        <v>0</v>
      </c>
      <c r="I25" s="52">
        <f>ΣΥΝΟΛΑ!I25</f>
        <v>0</v>
      </c>
      <c r="J25" s="52">
        <f>ΣΥΝΟΛΑ!J25</f>
        <v>0</v>
      </c>
      <c r="K25" s="52">
        <f>ΣΥΝΟΛΑ!K25</f>
        <v>0</v>
      </c>
      <c r="L25" s="53">
        <f>ΣΥΝΟΛΑ!L25</f>
        <v>0</v>
      </c>
      <c r="M25" s="54">
        <f>ΣΥΝΟΛΑ!M25</f>
        <v>0</v>
      </c>
      <c r="N25" s="59">
        <f t="shared" si="0"/>
        <v>0</v>
      </c>
      <c r="O25" s="125">
        <f>ΣΥΝΟΛΑ!AC25</f>
        <v>0</v>
      </c>
      <c r="P25" s="61">
        <f t="shared" si="1"/>
        <v>0</v>
      </c>
      <c r="Q25" s="62"/>
      <c r="R25" s="63"/>
      <c r="S25" s="63"/>
      <c r="T25" s="64"/>
      <c r="U25" s="65"/>
      <c r="V25" s="66">
        <f t="shared" si="2"/>
        <v>0</v>
      </c>
      <c r="W25" s="30">
        <f t="shared" si="3"/>
        <v>0</v>
      </c>
      <c r="X25" s="30"/>
      <c r="Y25" s="30"/>
      <c r="Z25" s="30"/>
      <c r="AA25" s="126"/>
    </row>
    <row r="26" spans="1:27" ht="24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2">
        <f>ΣΥΝΟΛΑ!F26</f>
        <v>0</v>
      </c>
      <c r="G26" s="52">
        <f>ΣΥΝΟΛΑ!G26</f>
        <v>0</v>
      </c>
      <c r="H26" s="52">
        <f>ΣΥΝΟΛΑ!H26</f>
        <v>15</v>
      </c>
      <c r="I26" s="52">
        <f>ΣΥΝΟΛΑ!I26</f>
        <v>0</v>
      </c>
      <c r="J26" s="52">
        <f>ΣΥΝΟΛΑ!J26</f>
        <v>0</v>
      </c>
      <c r="K26" s="52">
        <f>ΣΥΝΟΛΑ!K26</f>
        <v>10</v>
      </c>
      <c r="L26" s="53">
        <f>ΣΥΝΟΛΑ!L26</f>
        <v>0</v>
      </c>
      <c r="M26" s="54">
        <f>ΣΥΝΟΛΑ!M26</f>
        <v>25</v>
      </c>
      <c r="N26" s="59">
        <f t="shared" si="0"/>
        <v>25</v>
      </c>
      <c r="O26" s="125">
        <f>ΣΥΝΟΛΑ!AC26</f>
        <v>0</v>
      </c>
      <c r="P26" s="61">
        <f t="shared" si="1"/>
        <v>0</v>
      </c>
      <c r="Q26" s="62"/>
      <c r="R26" s="63"/>
      <c r="S26" s="63"/>
      <c r="T26" s="63"/>
      <c r="U26" s="158"/>
      <c r="V26" s="66">
        <f t="shared" si="2"/>
        <v>0</v>
      </c>
      <c r="W26" s="30">
        <f t="shared" si="3"/>
        <v>0</v>
      </c>
      <c r="X26" s="30"/>
      <c r="Y26" s="30"/>
      <c r="Z26" s="30"/>
      <c r="AA26" s="126"/>
    </row>
    <row r="27" spans="1:27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2">
        <f>ΣΥΝΟΛΑ!F27</f>
        <v>0</v>
      </c>
      <c r="G27" s="52">
        <f>ΣΥΝΟΛΑ!G27</f>
        <v>0</v>
      </c>
      <c r="H27" s="52">
        <f>ΣΥΝΟΛΑ!H27</f>
        <v>2</v>
      </c>
      <c r="I27" s="52">
        <f>ΣΥΝΟΛΑ!I27</f>
        <v>0</v>
      </c>
      <c r="J27" s="52">
        <f>ΣΥΝΟΛΑ!J27</f>
        <v>0</v>
      </c>
      <c r="K27" s="52">
        <f>ΣΥΝΟΛΑ!K27</f>
        <v>0</v>
      </c>
      <c r="L27" s="53">
        <f>ΣΥΝΟΛΑ!L27</f>
        <v>0</v>
      </c>
      <c r="M27" s="54">
        <f>ΣΥΝΟΛΑ!M27</f>
        <v>2</v>
      </c>
      <c r="N27" s="59">
        <f t="shared" si="0"/>
        <v>2</v>
      </c>
      <c r="O27" s="125">
        <f>ΣΥΝΟΛΑ!AC27</f>
        <v>0</v>
      </c>
      <c r="P27" s="61">
        <f t="shared" si="1"/>
        <v>0</v>
      </c>
      <c r="Q27" s="62"/>
      <c r="R27" s="63"/>
      <c r="S27" s="63"/>
      <c r="T27" s="63"/>
      <c r="U27" s="69"/>
      <c r="V27" s="66">
        <f t="shared" si="2"/>
        <v>0</v>
      </c>
      <c r="W27" s="30">
        <f t="shared" si="3"/>
        <v>0</v>
      </c>
      <c r="X27" s="30"/>
      <c r="Y27" s="30"/>
      <c r="Z27" s="30"/>
      <c r="AA27" s="126"/>
    </row>
    <row r="28" spans="1:27" ht="24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2">
        <f>ΣΥΝΟΛΑ!F28</f>
        <v>3</v>
      </c>
      <c r="G28" s="52">
        <f>ΣΥΝΟΛΑ!G28</f>
        <v>8</v>
      </c>
      <c r="H28" s="52">
        <f>ΣΥΝΟΛΑ!H28</f>
        <v>2</v>
      </c>
      <c r="I28" s="52">
        <f>ΣΥΝΟΛΑ!I28</f>
        <v>2</v>
      </c>
      <c r="J28" s="52">
        <f>ΣΥΝΟΛΑ!J28</f>
        <v>0</v>
      </c>
      <c r="K28" s="52">
        <f>ΣΥΝΟΛΑ!K28</f>
        <v>0</v>
      </c>
      <c r="L28" s="53">
        <f>ΣΥΝΟΛΑ!L28</f>
        <v>0</v>
      </c>
      <c r="M28" s="54">
        <f>ΣΥΝΟΛΑ!M28</f>
        <v>15</v>
      </c>
      <c r="N28" s="59">
        <f t="shared" si="0"/>
        <v>15</v>
      </c>
      <c r="O28" s="125">
        <f>ΣΥΝΟΛΑ!AC28</f>
        <v>0</v>
      </c>
      <c r="P28" s="61">
        <f t="shared" si="1"/>
        <v>0</v>
      </c>
      <c r="Q28" s="62"/>
      <c r="R28" s="63"/>
      <c r="S28" s="63"/>
      <c r="T28" s="63"/>
      <c r="U28" s="69"/>
      <c r="V28" s="66">
        <f t="shared" si="2"/>
        <v>0</v>
      </c>
      <c r="W28" s="30">
        <f t="shared" si="3"/>
        <v>0</v>
      </c>
      <c r="X28" s="30"/>
      <c r="Y28" s="30"/>
      <c r="Z28" s="30"/>
      <c r="AA28" s="126"/>
    </row>
    <row r="29" spans="1:27" ht="24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2">
        <f>ΣΥΝΟΛΑ!F29</f>
        <v>0</v>
      </c>
      <c r="G29" s="52">
        <f>ΣΥΝΟΛΑ!G29</f>
        <v>2</v>
      </c>
      <c r="H29" s="52">
        <f>ΣΥΝΟΛΑ!H29</f>
        <v>6</v>
      </c>
      <c r="I29" s="52">
        <f>ΣΥΝΟΛΑ!I29</f>
        <v>6</v>
      </c>
      <c r="J29" s="52">
        <f>ΣΥΝΟΛΑ!J29</f>
        <v>0</v>
      </c>
      <c r="K29" s="52">
        <f>ΣΥΝΟΛΑ!K29</f>
        <v>10</v>
      </c>
      <c r="L29" s="53">
        <f>ΣΥΝΟΛΑ!L29</f>
        <v>0</v>
      </c>
      <c r="M29" s="54">
        <f>ΣΥΝΟΛΑ!M29</f>
        <v>24</v>
      </c>
      <c r="N29" s="59">
        <f t="shared" si="0"/>
        <v>24</v>
      </c>
      <c r="O29" s="125">
        <f>ΣΥΝΟΛΑ!AC29</f>
        <v>0</v>
      </c>
      <c r="P29" s="61">
        <f t="shared" si="1"/>
        <v>0</v>
      </c>
      <c r="Q29" s="62"/>
      <c r="R29" s="63"/>
      <c r="S29" s="63"/>
      <c r="T29" s="63"/>
      <c r="U29" s="69"/>
      <c r="V29" s="66">
        <f t="shared" si="2"/>
        <v>0</v>
      </c>
      <c r="W29" s="30">
        <f t="shared" si="3"/>
        <v>0</v>
      </c>
      <c r="X29" s="30"/>
      <c r="Y29" s="30"/>
      <c r="Z29" s="30"/>
      <c r="AA29" s="126"/>
    </row>
    <row r="30" spans="1:27" ht="24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2">
        <f>ΣΥΝΟΛΑ!F30</f>
        <v>0</v>
      </c>
      <c r="G30" s="52">
        <f>ΣΥΝΟΛΑ!G30</f>
        <v>10</v>
      </c>
      <c r="H30" s="52">
        <f>ΣΥΝΟΛΑ!H30</f>
        <v>0</v>
      </c>
      <c r="I30" s="52">
        <f>ΣΥΝΟΛΑ!I30</f>
        <v>0</v>
      </c>
      <c r="J30" s="52">
        <f>ΣΥΝΟΛΑ!J30</f>
        <v>0</v>
      </c>
      <c r="K30" s="52">
        <f>ΣΥΝΟΛΑ!K30</f>
        <v>0</v>
      </c>
      <c r="L30" s="53">
        <f>ΣΥΝΟΛΑ!L30</f>
        <v>0</v>
      </c>
      <c r="M30" s="54">
        <f>ΣΥΝΟΛΑ!M30</f>
        <v>10</v>
      </c>
      <c r="N30" s="59">
        <f t="shared" si="0"/>
        <v>10</v>
      </c>
      <c r="O30" s="125">
        <f>ΣΥΝΟΛΑ!AC30</f>
        <v>0</v>
      </c>
      <c r="P30" s="61">
        <f t="shared" si="1"/>
        <v>0</v>
      </c>
      <c r="Q30" s="62"/>
      <c r="R30" s="63"/>
      <c r="S30" s="63"/>
      <c r="T30" s="64"/>
      <c r="U30" s="65"/>
      <c r="V30" s="66">
        <f t="shared" si="2"/>
        <v>0</v>
      </c>
      <c r="W30" s="30">
        <f t="shared" si="3"/>
        <v>0</v>
      </c>
      <c r="X30" s="30"/>
      <c r="Y30" s="30"/>
      <c r="Z30" s="30"/>
      <c r="AA30" s="126"/>
    </row>
    <row r="31" spans="1:27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2">
        <f>ΣΥΝΟΛΑ!F31</f>
        <v>30</v>
      </c>
      <c r="G31" s="52">
        <f>ΣΥΝΟΛΑ!G31</f>
        <v>0</v>
      </c>
      <c r="H31" s="52">
        <f>ΣΥΝΟΛΑ!H31</f>
        <v>24</v>
      </c>
      <c r="I31" s="52">
        <f>ΣΥΝΟΛΑ!I31</f>
        <v>100</v>
      </c>
      <c r="J31" s="52">
        <f>ΣΥΝΟΛΑ!J31</f>
        <v>0</v>
      </c>
      <c r="K31" s="52">
        <f>ΣΥΝΟΛΑ!K31</f>
        <v>10</v>
      </c>
      <c r="L31" s="53">
        <f>ΣΥΝΟΛΑ!L31</f>
        <v>0</v>
      </c>
      <c r="M31" s="54">
        <f>ΣΥΝΟΛΑ!M31</f>
        <v>164</v>
      </c>
      <c r="N31" s="59">
        <f t="shared" si="0"/>
        <v>164</v>
      </c>
      <c r="O31" s="125">
        <f>ΣΥΝΟΛΑ!AC31</f>
        <v>0</v>
      </c>
      <c r="P31" s="61">
        <f t="shared" si="1"/>
        <v>0</v>
      </c>
      <c r="Q31" s="62"/>
      <c r="R31" s="63"/>
      <c r="S31" s="63"/>
      <c r="T31" s="63"/>
      <c r="U31" s="69"/>
      <c r="V31" s="66">
        <f t="shared" si="2"/>
        <v>0</v>
      </c>
      <c r="W31" s="30">
        <f t="shared" si="3"/>
        <v>0</v>
      </c>
      <c r="X31" s="30"/>
      <c r="Y31" s="30"/>
      <c r="Z31" s="30"/>
      <c r="AA31" s="126"/>
    </row>
    <row r="32" spans="1:27" ht="24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2">
        <f>ΣΥΝΟΛΑ!F32</f>
        <v>0</v>
      </c>
      <c r="G32" s="52">
        <f>ΣΥΝΟΛΑ!G32</f>
        <v>0</v>
      </c>
      <c r="H32" s="52">
        <f>ΣΥΝΟΛΑ!H32</f>
        <v>1</v>
      </c>
      <c r="I32" s="52">
        <f>ΣΥΝΟΛΑ!I32</f>
        <v>0</v>
      </c>
      <c r="J32" s="52">
        <f>ΣΥΝΟΛΑ!J32</f>
        <v>0</v>
      </c>
      <c r="K32" s="52">
        <f>ΣΥΝΟΛΑ!K32</f>
        <v>0</v>
      </c>
      <c r="L32" s="53">
        <f>ΣΥΝΟΛΑ!L32</f>
        <v>0</v>
      </c>
      <c r="M32" s="54">
        <f>ΣΥΝΟΛΑ!M32</f>
        <v>1</v>
      </c>
      <c r="N32" s="59">
        <f t="shared" si="0"/>
        <v>1</v>
      </c>
      <c r="O32" s="125">
        <f>ΣΥΝΟΛΑ!AC32</f>
        <v>0</v>
      </c>
      <c r="P32" s="61">
        <f t="shared" si="1"/>
        <v>0</v>
      </c>
      <c r="Q32" s="62"/>
      <c r="R32" s="63"/>
      <c r="S32" s="63"/>
      <c r="T32" s="64"/>
      <c r="U32" s="65"/>
      <c r="V32" s="66">
        <f t="shared" si="2"/>
        <v>0</v>
      </c>
      <c r="W32" s="30">
        <f t="shared" si="3"/>
        <v>0</v>
      </c>
      <c r="X32" s="30"/>
      <c r="Y32" s="30"/>
      <c r="Z32" s="30"/>
      <c r="AA32" s="126"/>
    </row>
    <row r="33" spans="1:27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2">
        <f>ΣΥΝΟΛΑ!F33</f>
        <v>0</v>
      </c>
      <c r="G33" s="52">
        <f>ΣΥΝΟΛΑ!G33</f>
        <v>0</v>
      </c>
      <c r="H33" s="52">
        <f>ΣΥΝΟΛΑ!H33</f>
        <v>0</v>
      </c>
      <c r="I33" s="52">
        <f>ΣΥΝΟΛΑ!I33</f>
        <v>0</v>
      </c>
      <c r="J33" s="52">
        <f>ΣΥΝΟΛΑ!J33</f>
        <v>0</v>
      </c>
      <c r="K33" s="52">
        <f>ΣΥΝΟΛΑ!K33</f>
        <v>0</v>
      </c>
      <c r="L33" s="53">
        <f>ΣΥΝΟΛΑ!L33</f>
        <v>0</v>
      </c>
      <c r="M33" s="54">
        <f>ΣΥΝΟΛΑ!M33</f>
        <v>0</v>
      </c>
      <c r="N33" s="59">
        <f t="shared" si="0"/>
        <v>0</v>
      </c>
      <c r="O33" s="125">
        <f>ΣΥΝΟΛΑ!AC33</f>
        <v>0</v>
      </c>
      <c r="P33" s="61">
        <f t="shared" si="1"/>
        <v>0</v>
      </c>
      <c r="Q33" s="62"/>
      <c r="R33" s="63"/>
      <c r="S33" s="63"/>
      <c r="T33" s="63"/>
      <c r="U33" s="69"/>
      <c r="V33" s="66">
        <f t="shared" si="2"/>
        <v>0</v>
      </c>
      <c r="W33" s="30">
        <f t="shared" si="3"/>
        <v>0</v>
      </c>
      <c r="X33" s="30"/>
      <c r="Y33" s="30"/>
      <c r="Z33" s="30"/>
      <c r="AA33" s="126"/>
    </row>
    <row r="34" spans="1:27" ht="24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2">
        <f>ΣΥΝΟΛΑ!F34</f>
        <v>1</v>
      </c>
      <c r="G34" s="52">
        <f>ΣΥΝΟΛΑ!G34</f>
        <v>2</v>
      </c>
      <c r="H34" s="52">
        <f>ΣΥΝΟΛΑ!H34</f>
        <v>0</v>
      </c>
      <c r="I34" s="52">
        <f>ΣΥΝΟΛΑ!I34</f>
        <v>0</v>
      </c>
      <c r="J34" s="52">
        <f>ΣΥΝΟΛΑ!J34</f>
        <v>0</v>
      </c>
      <c r="K34" s="52">
        <f>ΣΥΝΟΛΑ!K34</f>
        <v>0</v>
      </c>
      <c r="L34" s="53">
        <f>ΣΥΝΟΛΑ!L34</f>
        <v>0</v>
      </c>
      <c r="M34" s="54">
        <f>ΣΥΝΟΛΑ!M34</f>
        <v>3</v>
      </c>
      <c r="N34" s="59">
        <f t="shared" ref="N34:N64" si="4">SUM(M34:M34)</f>
        <v>3</v>
      </c>
      <c r="O34" s="125">
        <f>ΣΥΝΟΛΑ!AC34</f>
        <v>0</v>
      </c>
      <c r="P34" s="61">
        <f t="shared" ref="P34:P64" si="5">ROUND(N34*O34,2)</f>
        <v>0</v>
      </c>
      <c r="Q34" s="62"/>
      <c r="R34" s="63"/>
      <c r="S34" s="63"/>
      <c r="T34" s="63"/>
      <c r="U34" s="69"/>
      <c r="V34" s="66">
        <f t="shared" ref="V34:V64" si="6">(M34*O34)+ROUND(M34*O34*4%,2)</f>
        <v>0</v>
      </c>
      <c r="W34" s="30">
        <f t="shared" ref="W34:W64" si="7">SUM(V34:V34)</f>
        <v>0</v>
      </c>
      <c r="X34" s="30"/>
      <c r="Y34" s="30"/>
      <c r="Z34" s="30"/>
      <c r="AA34" s="126"/>
    </row>
    <row r="35" spans="1:27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2">
        <f>ΣΥΝΟΛΑ!F35</f>
        <v>0</v>
      </c>
      <c r="G35" s="52">
        <f>ΣΥΝΟΛΑ!G35</f>
        <v>0</v>
      </c>
      <c r="H35" s="52">
        <f>ΣΥΝΟΛΑ!H35</f>
        <v>0</v>
      </c>
      <c r="I35" s="52">
        <f>ΣΥΝΟΛΑ!I35</f>
        <v>0</v>
      </c>
      <c r="J35" s="52">
        <f>ΣΥΝΟΛΑ!J35</f>
        <v>0</v>
      </c>
      <c r="K35" s="52">
        <f>ΣΥΝΟΛΑ!K35</f>
        <v>0</v>
      </c>
      <c r="L35" s="53">
        <f>ΣΥΝΟΛΑ!L35</f>
        <v>0</v>
      </c>
      <c r="M35" s="54">
        <f>ΣΥΝΟΛΑ!M35</f>
        <v>0</v>
      </c>
      <c r="N35" s="59">
        <f t="shared" si="4"/>
        <v>0</v>
      </c>
      <c r="O35" s="125">
        <f>ΣΥΝΟΛΑ!AC35</f>
        <v>0</v>
      </c>
      <c r="P35" s="61">
        <f t="shared" si="5"/>
        <v>0</v>
      </c>
      <c r="Q35" s="62"/>
      <c r="R35" s="63"/>
      <c r="S35" s="63"/>
      <c r="T35" s="64"/>
      <c r="U35" s="65"/>
      <c r="V35" s="66">
        <f t="shared" si="6"/>
        <v>0</v>
      </c>
      <c r="W35" s="30">
        <f t="shared" si="7"/>
        <v>0</v>
      </c>
      <c r="X35" s="30"/>
      <c r="Y35" s="30"/>
      <c r="Z35" s="30"/>
      <c r="AA35" s="126"/>
    </row>
    <row r="36" spans="1:27" ht="24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2">
        <f>ΣΥΝΟΛΑ!F36</f>
        <v>0</v>
      </c>
      <c r="G36" s="52">
        <f>ΣΥΝΟΛΑ!G36</f>
        <v>1</v>
      </c>
      <c r="H36" s="52">
        <f>ΣΥΝΟΛΑ!H36</f>
        <v>0</v>
      </c>
      <c r="I36" s="52">
        <f>ΣΥΝΟΛΑ!I36</f>
        <v>0</v>
      </c>
      <c r="J36" s="52">
        <f>ΣΥΝΟΛΑ!J36</f>
        <v>0</v>
      </c>
      <c r="K36" s="52">
        <f>ΣΥΝΟΛΑ!K36</f>
        <v>0</v>
      </c>
      <c r="L36" s="53">
        <f>ΣΥΝΟΛΑ!L36</f>
        <v>0</v>
      </c>
      <c r="M36" s="54">
        <f>ΣΥΝΟΛΑ!M36</f>
        <v>1</v>
      </c>
      <c r="N36" s="59">
        <f t="shared" si="4"/>
        <v>1</v>
      </c>
      <c r="O36" s="125">
        <f>ΣΥΝΟΛΑ!AC36</f>
        <v>0</v>
      </c>
      <c r="P36" s="61">
        <f t="shared" si="5"/>
        <v>0</v>
      </c>
      <c r="Q36" s="62"/>
      <c r="R36" s="63"/>
      <c r="S36" s="63"/>
      <c r="T36" s="63"/>
      <c r="U36" s="69"/>
      <c r="V36" s="66">
        <f t="shared" si="6"/>
        <v>0</v>
      </c>
      <c r="W36" s="30">
        <f t="shared" si="7"/>
        <v>0</v>
      </c>
      <c r="X36" s="30"/>
      <c r="Y36" s="30"/>
      <c r="Z36" s="30"/>
      <c r="AA36" s="126"/>
    </row>
    <row r="37" spans="1:27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2">
        <f>ΣΥΝΟΛΑ!F37</f>
        <v>0</v>
      </c>
      <c r="G37" s="52">
        <f>ΣΥΝΟΛΑ!G37</f>
        <v>0</v>
      </c>
      <c r="H37" s="52">
        <f>ΣΥΝΟΛΑ!H37</f>
        <v>0</v>
      </c>
      <c r="I37" s="52">
        <f>ΣΥΝΟΛΑ!I37</f>
        <v>0</v>
      </c>
      <c r="J37" s="52">
        <f>ΣΥΝΟΛΑ!J37</f>
        <v>0</v>
      </c>
      <c r="K37" s="52">
        <f>ΣΥΝΟΛΑ!K37</f>
        <v>0</v>
      </c>
      <c r="L37" s="53">
        <f>ΣΥΝΟΛΑ!L37</f>
        <v>0</v>
      </c>
      <c r="M37" s="54">
        <f>ΣΥΝΟΛΑ!M37</f>
        <v>0</v>
      </c>
      <c r="N37" s="59">
        <f t="shared" si="4"/>
        <v>0</v>
      </c>
      <c r="O37" s="125">
        <f>ΣΥΝΟΛΑ!AC37</f>
        <v>0</v>
      </c>
      <c r="P37" s="61">
        <f t="shared" si="5"/>
        <v>0</v>
      </c>
      <c r="Q37" s="62"/>
      <c r="R37" s="63"/>
      <c r="S37" s="63"/>
      <c r="T37" s="63"/>
      <c r="U37" s="69"/>
      <c r="V37" s="66">
        <f t="shared" si="6"/>
        <v>0</v>
      </c>
      <c r="W37" s="30">
        <f t="shared" si="7"/>
        <v>0</v>
      </c>
      <c r="X37" s="30"/>
      <c r="Y37" s="30"/>
      <c r="Z37" s="30"/>
      <c r="AA37" s="126"/>
    </row>
    <row r="38" spans="1:27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2">
        <f>ΣΥΝΟΛΑ!F38</f>
        <v>0</v>
      </c>
      <c r="G38" s="52">
        <f>ΣΥΝΟΛΑ!G38</f>
        <v>1</v>
      </c>
      <c r="H38" s="52">
        <f>ΣΥΝΟΛΑ!H38</f>
        <v>0</v>
      </c>
      <c r="I38" s="52">
        <f>ΣΥΝΟΛΑ!I38</f>
        <v>0</v>
      </c>
      <c r="J38" s="52">
        <f>ΣΥΝΟΛΑ!J38</f>
        <v>0</v>
      </c>
      <c r="K38" s="52">
        <f>ΣΥΝΟΛΑ!K38</f>
        <v>0</v>
      </c>
      <c r="L38" s="53">
        <f>ΣΥΝΟΛΑ!L38</f>
        <v>0</v>
      </c>
      <c r="M38" s="54">
        <f>ΣΥΝΟΛΑ!M38</f>
        <v>1</v>
      </c>
      <c r="N38" s="59">
        <f t="shared" si="4"/>
        <v>1</v>
      </c>
      <c r="O38" s="125">
        <f>ΣΥΝΟΛΑ!AC38</f>
        <v>0</v>
      </c>
      <c r="P38" s="61">
        <f t="shared" si="5"/>
        <v>0</v>
      </c>
      <c r="Q38" s="62"/>
      <c r="R38" s="63"/>
      <c r="S38" s="63"/>
      <c r="T38" s="63"/>
      <c r="U38" s="69"/>
      <c r="V38" s="66">
        <f t="shared" si="6"/>
        <v>0</v>
      </c>
      <c r="W38" s="30">
        <f t="shared" si="7"/>
        <v>0</v>
      </c>
      <c r="X38" s="30"/>
      <c r="Y38" s="30"/>
      <c r="Z38" s="30"/>
      <c r="AA38" s="126"/>
    </row>
    <row r="39" spans="1:27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2">
        <f>ΣΥΝΟΛΑ!F39</f>
        <v>0</v>
      </c>
      <c r="G39" s="52">
        <f>ΣΥΝΟΛΑ!G39</f>
        <v>1</v>
      </c>
      <c r="H39" s="52">
        <f>ΣΥΝΟΛΑ!H39</f>
        <v>2</v>
      </c>
      <c r="I39" s="52">
        <f>ΣΥΝΟΛΑ!I39</f>
        <v>0</v>
      </c>
      <c r="J39" s="52">
        <f>ΣΥΝΟΛΑ!J39</f>
        <v>0</v>
      </c>
      <c r="K39" s="52">
        <f>ΣΥΝΟΛΑ!K39</f>
        <v>0</v>
      </c>
      <c r="L39" s="53">
        <f>ΣΥΝΟΛΑ!L39</f>
        <v>0</v>
      </c>
      <c r="M39" s="54">
        <f>ΣΥΝΟΛΑ!M39</f>
        <v>3</v>
      </c>
      <c r="N39" s="59">
        <f t="shared" si="4"/>
        <v>3</v>
      </c>
      <c r="O39" s="125">
        <f>ΣΥΝΟΛΑ!AC39</f>
        <v>0</v>
      </c>
      <c r="P39" s="61">
        <f t="shared" si="5"/>
        <v>0</v>
      </c>
      <c r="Q39" s="62"/>
      <c r="R39" s="63"/>
      <c r="S39" s="63"/>
      <c r="T39" s="63"/>
      <c r="U39" s="69"/>
      <c r="V39" s="66">
        <f t="shared" si="6"/>
        <v>0</v>
      </c>
      <c r="W39" s="30">
        <f t="shared" si="7"/>
        <v>0</v>
      </c>
      <c r="X39" s="30"/>
      <c r="Y39" s="30"/>
      <c r="Z39" s="30"/>
      <c r="AA39" s="126"/>
    </row>
    <row r="40" spans="1:27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2">
        <f>ΣΥΝΟΛΑ!F40</f>
        <v>0</v>
      </c>
      <c r="G40" s="52">
        <f>ΣΥΝΟΛΑ!G40</f>
        <v>2</v>
      </c>
      <c r="H40" s="52">
        <f>ΣΥΝΟΛΑ!H40</f>
        <v>2</v>
      </c>
      <c r="I40" s="52">
        <f>ΣΥΝΟΛΑ!I40</f>
        <v>0</v>
      </c>
      <c r="J40" s="52">
        <f>ΣΥΝΟΛΑ!J40</f>
        <v>0</v>
      </c>
      <c r="K40" s="52">
        <f>ΣΥΝΟΛΑ!K40</f>
        <v>0</v>
      </c>
      <c r="L40" s="53">
        <f>ΣΥΝΟΛΑ!L40</f>
        <v>0</v>
      </c>
      <c r="M40" s="54">
        <f>ΣΥΝΟΛΑ!M40</f>
        <v>4</v>
      </c>
      <c r="N40" s="59">
        <f t="shared" si="4"/>
        <v>4</v>
      </c>
      <c r="O40" s="125">
        <f>ΣΥΝΟΛΑ!AC40</f>
        <v>0</v>
      </c>
      <c r="P40" s="61">
        <f t="shared" si="5"/>
        <v>0</v>
      </c>
      <c r="Q40" s="62"/>
      <c r="R40" s="63"/>
      <c r="S40" s="63"/>
      <c r="T40" s="63"/>
      <c r="U40" s="69"/>
      <c r="V40" s="66">
        <f t="shared" si="6"/>
        <v>0</v>
      </c>
      <c r="W40" s="30">
        <f t="shared" si="7"/>
        <v>0</v>
      </c>
      <c r="X40" s="30"/>
      <c r="Y40" s="30"/>
      <c r="Z40" s="30"/>
      <c r="AA40" s="126"/>
    </row>
    <row r="41" spans="1:27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2">
        <f>ΣΥΝΟΛΑ!F41</f>
        <v>0</v>
      </c>
      <c r="G41" s="52">
        <f>ΣΥΝΟΛΑ!G41</f>
        <v>0</v>
      </c>
      <c r="H41" s="52">
        <f>ΣΥΝΟΛΑ!H41</f>
        <v>0</v>
      </c>
      <c r="I41" s="52">
        <f>ΣΥΝΟΛΑ!I41</f>
        <v>0</v>
      </c>
      <c r="J41" s="52">
        <f>ΣΥΝΟΛΑ!J41</f>
        <v>0</v>
      </c>
      <c r="K41" s="52">
        <f>ΣΥΝΟΛΑ!K41</f>
        <v>0</v>
      </c>
      <c r="L41" s="53">
        <f>ΣΥΝΟΛΑ!L41</f>
        <v>0</v>
      </c>
      <c r="M41" s="54">
        <f>ΣΥΝΟΛΑ!M41</f>
        <v>0</v>
      </c>
      <c r="N41" s="59">
        <f t="shared" si="4"/>
        <v>0</v>
      </c>
      <c r="O41" s="125">
        <f>ΣΥΝΟΛΑ!AC41</f>
        <v>0</v>
      </c>
      <c r="P41" s="61">
        <f t="shared" si="5"/>
        <v>0</v>
      </c>
      <c r="Q41" s="62"/>
      <c r="R41" s="63"/>
      <c r="S41" s="63"/>
      <c r="T41" s="64"/>
      <c r="U41" s="65"/>
      <c r="V41" s="66">
        <f t="shared" si="6"/>
        <v>0</v>
      </c>
      <c r="W41" s="30">
        <f t="shared" si="7"/>
        <v>0</v>
      </c>
      <c r="X41" s="30"/>
      <c r="Y41" s="30"/>
      <c r="Z41" s="30"/>
      <c r="AA41" s="126"/>
    </row>
    <row r="42" spans="1:27" ht="24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2">
        <f>ΣΥΝΟΛΑ!F42</f>
        <v>2</v>
      </c>
      <c r="G42" s="52">
        <f>ΣΥΝΟΛΑ!G42</f>
        <v>0</v>
      </c>
      <c r="H42" s="52">
        <f>ΣΥΝΟΛΑ!H42</f>
        <v>0</v>
      </c>
      <c r="I42" s="52">
        <f>ΣΥΝΟΛΑ!I42</f>
        <v>0</v>
      </c>
      <c r="J42" s="52">
        <f>ΣΥΝΟΛΑ!J42</f>
        <v>0</v>
      </c>
      <c r="K42" s="52">
        <f>ΣΥΝΟΛΑ!K42</f>
        <v>0</v>
      </c>
      <c r="L42" s="53">
        <f>ΣΥΝΟΛΑ!L42</f>
        <v>0</v>
      </c>
      <c r="M42" s="54">
        <f>ΣΥΝΟΛΑ!M42</f>
        <v>2</v>
      </c>
      <c r="N42" s="59">
        <f t="shared" si="4"/>
        <v>2</v>
      </c>
      <c r="O42" s="125">
        <f>ΣΥΝΟΛΑ!AC42</f>
        <v>0</v>
      </c>
      <c r="P42" s="61">
        <f t="shared" si="5"/>
        <v>0</v>
      </c>
      <c r="Q42" s="62"/>
      <c r="R42" s="63"/>
      <c r="S42" s="63"/>
      <c r="T42" s="63"/>
      <c r="U42" s="69"/>
      <c r="V42" s="66">
        <f t="shared" si="6"/>
        <v>0</v>
      </c>
      <c r="W42" s="30">
        <f t="shared" si="7"/>
        <v>0</v>
      </c>
      <c r="X42" s="30"/>
      <c r="Y42" s="30"/>
      <c r="Z42" s="30"/>
      <c r="AA42" s="126"/>
    </row>
    <row r="43" spans="1:27" ht="24" hidden="1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2">
        <f>ΣΥΝΟΛΑ!F43</f>
        <v>0</v>
      </c>
      <c r="G43" s="52">
        <f>ΣΥΝΟΛΑ!G43</f>
        <v>0</v>
      </c>
      <c r="H43" s="52">
        <f>ΣΥΝΟΛΑ!H43</f>
        <v>0</v>
      </c>
      <c r="I43" s="52">
        <f>ΣΥΝΟΛΑ!I43</f>
        <v>0</v>
      </c>
      <c r="J43" s="52">
        <f>ΣΥΝΟΛΑ!J43</f>
        <v>0</v>
      </c>
      <c r="K43" s="52">
        <f>ΣΥΝΟΛΑ!K43</f>
        <v>0</v>
      </c>
      <c r="L43" s="53">
        <f>ΣΥΝΟΛΑ!L43</f>
        <v>0</v>
      </c>
      <c r="M43" s="54">
        <f>ΣΥΝΟΛΑ!M43</f>
        <v>0</v>
      </c>
      <c r="N43" s="59">
        <f t="shared" si="4"/>
        <v>0</v>
      </c>
      <c r="O43" s="125">
        <f>ΣΥΝΟΛΑ!AC43</f>
        <v>0</v>
      </c>
      <c r="P43" s="61">
        <f t="shared" si="5"/>
        <v>0</v>
      </c>
      <c r="Q43" s="62"/>
      <c r="R43" s="63"/>
      <c r="S43" s="63"/>
      <c r="T43" s="63"/>
      <c r="U43" s="69"/>
      <c r="V43" s="66">
        <f t="shared" si="6"/>
        <v>0</v>
      </c>
      <c r="W43" s="30">
        <f t="shared" si="7"/>
        <v>0</v>
      </c>
      <c r="X43" s="30"/>
      <c r="Y43" s="30"/>
      <c r="Z43" s="30"/>
      <c r="AA43" s="126"/>
    </row>
    <row r="44" spans="1:27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2">
        <f>ΣΥΝΟΛΑ!F44</f>
        <v>0</v>
      </c>
      <c r="G44" s="52">
        <f>ΣΥΝΟΛΑ!G44</f>
        <v>0</v>
      </c>
      <c r="H44" s="52">
        <f>ΣΥΝΟΛΑ!H44</f>
        <v>0</v>
      </c>
      <c r="I44" s="52">
        <f>ΣΥΝΟΛΑ!I44</f>
        <v>0</v>
      </c>
      <c r="J44" s="52">
        <f>ΣΥΝΟΛΑ!J44</f>
        <v>0</v>
      </c>
      <c r="K44" s="52">
        <f>ΣΥΝΟΛΑ!K44</f>
        <v>0</v>
      </c>
      <c r="L44" s="53">
        <f>ΣΥΝΟΛΑ!L44</f>
        <v>0</v>
      </c>
      <c r="M44" s="54">
        <f>ΣΥΝΟΛΑ!M44</f>
        <v>0</v>
      </c>
      <c r="N44" s="59">
        <f t="shared" si="4"/>
        <v>0</v>
      </c>
      <c r="O44" s="125">
        <f>ΣΥΝΟΛΑ!AC44</f>
        <v>0</v>
      </c>
      <c r="P44" s="61">
        <f t="shared" si="5"/>
        <v>0</v>
      </c>
      <c r="Q44" s="62"/>
      <c r="R44" s="63"/>
      <c r="S44" s="63"/>
      <c r="T44" s="64"/>
      <c r="U44" s="65"/>
      <c r="V44" s="66">
        <f t="shared" si="6"/>
        <v>0</v>
      </c>
      <c r="W44" s="30">
        <f t="shared" si="7"/>
        <v>0</v>
      </c>
      <c r="X44" s="30"/>
      <c r="Y44" s="30"/>
      <c r="Z44" s="30"/>
      <c r="AA44" s="126"/>
    </row>
    <row r="45" spans="1:27" ht="24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2">
        <f>ΣΥΝΟΛΑ!F45</f>
        <v>0</v>
      </c>
      <c r="G45" s="52">
        <f>ΣΥΝΟΛΑ!G45</f>
        <v>0</v>
      </c>
      <c r="H45" s="52">
        <f>ΣΥΝΟΛΑ!H45</f>
        <v>0</v>
      </c>
      <c r="I45" s="52">
        <f>ΣΥΝΟΛΑ!I45</f>
        <v>20</v>
      </c>
      <c r="J45" s="52">
        <f>ΣΥΝΟΛΑ!J45</f>
        <v>0</v>
      </c>
      <c r="K45" s="52">
        <f>ΣΥΝΟΛΑ!K45</f>
        <v>0</v>
      </c>
      <c r="L45" s="53">
        <f>ΣΥΝΟΛΑ!L45</f>
        <v>0</v>
      </c>
      <c r="M45" s="54">
        <f>ΣΥΝΟΛΑ!M45</f>
        <v>20</v>
      </c>
      <c r="N45" s="59">
        <f t="shared" si="4"/>
        <v>20</v>
      </c>
      <c r="O45" s="125">
        <f>ΣΥΝΟΛΑ!AC45</f>
        <v>0</v>
      </c>
      <c r="P45" s="61">
        <f t="shared" si="5"/>
        <v>0</v>
      </c>
      <c r="Q45" s="62"/>
      <c r="R45" s="63"/>
      <c r="S45" s="63"/>
      <c r="T45" s="63"/>
      <c r="U45" s="69"/>
      <c r="V45" s="66">
        <f t="shared" si="6"/>
        <v>0</v>
      </c>
      <c r="W45" s="30">
        <f t="shared" si="7"/>
        <v>0</v>
      </c>
      <c r="X45" s="30"/>
      <c r="Y45" s="30"/>
      <c r="Z45" s="30"/>
      <c r="AA45" s="126"/>
    </row>
    <row r="46" spans="1:27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2">
        <f>ΣΥΝΟΛΑ!F46</f>
        <v>0</v>
      </c>
      <c r="G46" s="52">
        <f>ΣΥΝΟΛΑ!G46</f>
        <v>0</v>
      </c>
      <c r="H46" s="52">
        <f>ΣΥΝΟΛΑ!H46</f>
        <v>0</v>
      </c>
      <c r="I46" s="52">
        <f>ΣΥΝΟΛΑ!I46</f>
        <v>0</v>
      </c>
      <c r="J46" s="52">
        <f>ΣΥΝΟΛΑ!J46</f>
        <v>0</v>
      </c>
      <c r="K46" s="52">
        <f>ΣΥΝΟΛΑ!K46</f>
        <v>0</v>
      </c>
      <c r="L46" s="53">
        <f>ΣΥΝΟΛΑ!L46</f>
        <v>0</v>
      </c>
      <c r="M46" s="54">
        <f>ΣΥΝΟΛΑ!M46</f>
        <v>0</v>
      </c>
      <c r="N46" s="59">
        <f t="shared" si="4"/>
        <v>0</v>
      </c>
      <c r="O46" s="125">
        <f>ΣΥΝΟΛΑ!AC46</f>
        <v>0</v>
      </c>
      <c r="P46" s="61">
        <f t="shared" si="5"/>
        <v>0</v>
      </c>
      <c r="Q46" s="62"/>
      <c r="R46" s="63"/>
      <c r="S46" s="63"/>
      <c r="T46" s="64"/>
      <c r="U46" s="65"/>
      <c r="V46" s="66">
        <f t="shared" si="6"/>
        <v>0</v>
      </c>
      <c r="W46" s="30">
        <f t="shared" si="7"/>
        <v>0</v>
      </c>
      <c r="X46" s="30"/>
      <c r="Y46" s="30"/>
      <c r="Z46" s="30"/>
      <c r="AA46" s="126"/>
    </row>
    <row r="47" spans="1:27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2">
        <f>ΣΥΝΟΛΑ!F47</f>
        <v>0</v>
      </c>
      <c r="G47" s="52">
        <f>ΣΥΝΟΛΑ!G47</f>
        <v>0</v>
      </c>
      <c r="H47" s="52">
        <f>ΣΥΝΟΛΑ!H47</f>
        <v>0</v>
      </c>
      <c r="I47" s="52">
        <f>ΣΥΝΟΛΑ!I47</f>
        <v>0</v>
      </c>
      <c r="J47" s="52">
        <f>ΣΥΝΟΛΑ!J47</f>
        <v>0</v>
      </c>
      <c r="K47" s="52">
        <f>ΣΥΝΟΛΑ!K47</f>
        <v>0</v>
      </c>
      <c r="L47" s="53">
        <f>ΣΥΝΟΛΑ!L47</f>
        <v>0</v>
      </c>
      <c r="M47" s="54">
        <f>ΣΥΝΟΛΑ!M47</f>
        <v>0</v>
      </c>
      <c r="N47" s="59">
        <f t="shared" si="4"/>
        <v>0</v>
      </c>
      <c r="O47" s="125">
        <f>ΣΥΝΟΛΑ!AC47</f>
        <v>0</v>
      </c>
      <c r="P47" s="61">
        <f t="shared" si="5"/>
        <v>0</v>
      </c>
      <c r="Q47" s="62"/>
      <c r="R47" s="63"/>
      <c r="S47" s="63"/>
      <c r="T47" s="64"/>
      <c r="U47" s="65"/>
      <c r="V47" s="66">
        <f t="shared" si="6"/>
        <v>0</v>
      </c>
      <c r="W47" s="30">
        <f t="shared" si="7"/>
        <v>0</v>
      </c>
      <c r="X47" s="30"/>
      <c r="Y47" s="30"/>
      <c r="Z47" s="30"/>
      <c r="AA47" s="126"/>
    </row>
    <row r="48" spans="1:27" ht="24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2">
        <f>ΣΥΝΟΛΑ!F48</f>
        <v>0</v>
      </c>
      <c r="G48" s="52">
        <f>ΣΥΝΟΛΑ!G48</f>
        <v>3</v>
      </c>
      <c r="H48" s="52">
        <f>ΣΥΝΟΛΑ!H48</f>
        <v>0</v>
      </c>
      <c r="I48" s="52">
        <f>ΣΥΝΟΛΑ!I48</f>
        <v>0</v>
      </c>
      <c r="J48" s="52">
        <f>ΣΥΝΟΛΑ!J48</f>
        <v>0</v>
      </c>
      <c r="K48" s="52">
        <f>ΣΥΝΟΛΑ!K48</f>
        <v>0</v>
      </c>
      <c r="L48" s="53">
        <f>ΣΥΝΟΛΑ!L48</f>
        <v>0</v>
      </c>
      <c r="M48" s="54">
        <f>ΣΥΝΟΛΑ!M48</f>
        <v>3</v>
      </c>
      <c r="N48" s="59">
        <f t="shared" si="4"/>
        <v>3</v>
      </c>
      <c r="O48" s="125">
        <f>ΣΥΝΟΛΑ!AC48</f>
        <v>0</v>
      </c>
      <c r="P48" s="61">
        <f t="shared" si="5"/>
        <v>0</v>
      </c>
      <c r="Q48" s="62"/>
      <c r="R48" s="63"/>
      <c r="S48" s="63"/>
      <c r="T48" s="64"/>
      <c r="U48" s="65"/>
      <c r="V48" s="66">
        <f t="shared" si="6"/>
        <v>0</v>
      </c>
      <c r="W48" s="30">
        <f t="shared" si="7"/>
        <v>0</v>
      </c>
      <c r="X48" s="30"/>
      <c r="Y48" s="30"/>
      <c r="Z48" s="30"/>
      <c r="AA48" s="126"/>
    </row>
    <row r="49" spans="1:27" ht="24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2">
        <f>ΣΥΝΟΛΑ!F49</f>
        <v>0</v>
      </c>
      <c r="G49" s="52">
        <f>ΣΥΝΟΛΑ!G49</f>
        <v>0</v>
      </c>
      <c r="H49" s="52">
        <f>ΣΥΝΟΛΑ!H49</f>
        <v>2</v>
      </c>
      <c r="I49" s="52">
        <f>ΣΥΝΟΛΑ!I49</f>
        <v>0</v>
      </c>
      <c r="J49" s="52">
        <f>ΣΥΝΟΛΑ!J49</f>
        <v>0</v>
      </c>
      <c r="K49" s="52">
        <f>ΣΥΝΟΛΑ!K49</f>
        <v>0</v>
      </c>
      <c r="L49" s="53">
        <f>ΣΥΝΟΛΑ!L49</f>
        <v>0</v>
      </c>
      <c r="M49" s="54">
        <f>ΣΥΝΟΛΑ!M49</f>
        <v>2</v>
      </c>
      <c r="N49" s="59">
        <f t="shared" si="4"/>
        <v>2</v>
      </c>
      <c r="O49" s="125">
        <f>ΣΥΝΟΛΑ!AC49</f>
        <v>0</v>
      </c>
      <c r="P49" s="61">
        <f t="shared" si="5"/>
        <v>0</v>
      </c>
      <c r="Q49" s="62"/>
      <c r="R49" s="63"/>
      <c r="S49" s="63"/>
      <c r="T49" s="63"/>
      <c r="U49" s="69"/>
      <c r="V49" s="66">
        <f t="shared" si="6"/>
        <v>0</v>
      </c>
      <c r="W49" s="30">
        <f t="shared" si="7"/>
        <v>0</v>
      </c>
      <c r="X49" s="30"/>
      <c r="Y49" s="30"/>
      <c r="Z49" s="30"/>
      <c r="AA49" s="126"/>
    </row>
    <row r="50" spans="1:27" ht="24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2">
        <f>ΣΥΝΟΛΑ!F50</f>
        <v>0</v>
      </c>
      <c r="G50" s="52">
        <f>ΣΥΝΟΛΑ!G50</f>
        <v>0</v>
      </c>
      <c r="H50" s="52">
        <f>ΣΥΝΟΛΑ!H50</f>
        <v>0</v>
      </c>
      <c r="I50" s="52">
        <f>ΣΥΝΟΛΑ!I50</f>
        <v>0</v>
      </c>
      <c r="J50" s="52">
        <f>ΣΥΝΟΛΑ!J50</f>
        <v>10</v>
      </c>
      <c r="K50" s="52">
        <f>ΣΥΝΟΛΑ!K50</f>
        <v>0</v>
      </c>
      <c r="L50" s="53">
        <f>ΣΥΝΟΛΑ!L50</f>
        <v>0</v>
      </c>
      <c r="M50" s="54">
        <f>ΣΥΝΟΛΑ!M50</f>
        <v>10</v>
      </c>
      <c r="N50" s="59">
        <f t="shared" si="4"/>
        <v>10</v>
      </c>
      <c r="O50" s="125">
        <f>ΣΥΝΟΛΑ!AC50</f>
        <v>0</v>
      </c>
      <c r="P50" s="61">
        <f t="shared" si="5"/>
        <v>0</v>
      </c>
      <c r="Q50" s="62"/>
      <c r="R50" s="63"/>
      <c r="S50" s="63"/>
      <c r="T50" s="63"/>
      <c r="U50" s="69"/>
      <c r="V50" s="66">
        <f t="shared" si="6"/>
        <v>0</v>
      </c>
      <c r="W50" s="30">
        <f t="shared" si="7"/>
        <v>0</v>
      </c>
      <c r="X50" s="30"/>
      <c r="Y50" s="30"/>
      <c r="Z50" s="30"/>
      <c r="AA50" s="126"/>
    </row>
    <row r="51" spans="1:27" ht="24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2">
        <f>ΣΥΝΟΛΑ!F51</f>
        <v>0</v>
      </c>
      <c r="G51" s="52">
        <f>ΣΥΝΟΛΑ!G51</f>
        <v>0</v>
      </c>
      <c r="H51" s="52">
        <f>ΣΥΝΟΛΑ!H51</f>
        <v>0</v>
      </c>
      <c r="I51" s="52">
        <f>ΣΥΝΟΛΑ!I51</f>
        <v>0</v>
      </c>
      <c r="J51" s="52">
        <f>ΣΥΝΟΛΑ!J51</f>
        <v>5</v>
      </c>
      <c r="K51" s="52">
        <f>ΣΥΝΟΛΑ!K51</f>
        <v>0</v>
      </c>
      <c r="L51" s="53">
        <f>ΣΥΝΟΛΑ!L51</f>
        <v>0</v>
      </c>
      <c r="M51" s="54">
        <f>ΣΥΝΟΛΑ!M51</f>
        <v>5</v>
      </c>
      <c r="N51" s="59">
        <f t="shared" si="4"/>
        <v>5</v>
      </c>
      <c r="O51" s="125">
        <f>ΣΥΝΟΛΑ!AC51</f>
        <v>0</v>
      </c>
      <c r="P51" s="61">
        <f t="shared" si="5"/>
        <v>0</v>
      </c>
      <c r="Q51" s="62"/>
      <c r="R51" s="63"/>
      <c r="S51" s="63"/>
      <c r="T51" s="63"/>
      <c r="U51" s="69"/>
      <c r="V51" s="66">
        <f t="shared" si="6"/>
        <v>0</v>
      </c>
      <c r="W51" s="30">
        <f t="shared" si="7"/>
        <v>0</v>
      </c>
      <c r="X51" s="30"/>
      <c r="Y51" s="30"/>
      <c r="Z51" s="30"/>
      <c r="AA51" s="126"/>
    </row>
    <row r="52" spans="1:27" ht="24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2">
        <f>ΣΥΝΟΛΑ!F52</f>
        <v>0</v>
      </c>
      <c r="G52" s="52">
        <f>ΣΥΝΟΛΑ!G52</f>
        <v>2</v>
      </c>
      <c r="H52" s="52">
        <f>ΣΥΝΟΛΑ!H52</f>
        <v>0</v>
      </c>
      <c r="I52" s="52">
        <f>ΣΥΝΟΛΑ!I52</f>
        <v>0</v>
      </c>
      <c r="J52" s="52">
        <f>ΣΥΝΟΛΑ!J52</f>
        <v>0</v>
      </c>
      <c r="K52" s="52">
        <f>ΣΥΝΟΛΑ!K52</f>
        <v>0</v>
      </c>
      <c r="L52" s="53">
        <f>ΣΥΝΟΛΑ!L52</f>
        <v>0</v>
      </c>
      <c r="M52" s="54">
        <f>ΣΥΝΟΛΑ!M52</f>
        <v>2</v>
      </c>
      <c r="N52" s="59">
        <f t="shared" si="4"/>
        <v>2</v>
      </c>
      <c r="O52" s="125">
        <f>ΣΥΝΟΛΑ!AC52</f>
        <v>0</v>
      </c>
      <c r="P52" s="61">
        <f t="shared" si="5"/>
        <v>0</v>
      </c>
      <c r="Q52" s="62"/>
      <c r="R52" s="63"/>
      <c r="S52" s="63"/>
      <c r="T52" s="63"/>
      <c r="U52" s="69"/>
      <c r="V52" s="66">
        <f t="shared" si="6"/>
        <v>0</v>
      </c>
      <c r="W52" s="30">
        <f t="shared" si="7"/>
        <v>0</v>
      </c>
      <c r="X52" s="30"/>
      <c r="Y52" s="30"/>
      <c r="Z52" s="30"/>
      <c r="AA52" s="126"/>
    </row>
    <row r="53" spans="1:27" ht="24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2">
        <f>ΣΥΝΟΛΑ!F53</f>
        <v>0</v>
      </c>
      <c r="G53" s="52">
        <f>ΣΥΝΟΛΑ!G53</f>
        <v>0</v>
      </c>
      <c r="H53" s="52">
        <f>ΣΥΝΟΛΑ!H53</f>
        <v>10</v>
      </c>
      <c r="I53" s="52">
        <f>ΣΥΝΟΛΑ!I53</f>
        <v>0</v>
      </c>
      <c r="J53" s="52">
        <f>ΣΥΝΟΛΑ!J53</f>
        <v>0</v>
      </c>
      <c r="K53" s="52">
        <f>ΣΥΝΟΛΑ!K53</f>
        <v>0</v>
      </c>
      <c r="L53" s="53">
        <f>ΣΥΝΟΛΑ!L53</f>
        <v>0</v>
      </c>
      <c r="M53" s="54">
        <f>ΣΥΝΟΛΑ!M53</f>
        <v>10</v>
      </c>
      <c r="N53" s="59">
        <f t="shared" si="4"/>
        <v>10</v>
      </c>
      <c r="O53" s="125">
        <f>ΣΥΝΟΛΑ!AC53</f>
        <v>0</v>
      </c>
      <c r="P53" s="61">
        <f t="shared" si="5"/>
        <v>0</v>
      </c>
      <c r="Q53" s="62"/>
      <c r="R53" s="63"/>
      <c r="S53" s="63"/>
      <c r="T53" s="63"/>
      <c r="U53" s="69"/>
      <c r="V53" s="66">
        <f t="shared" si="6"/>
        <v>0</v>
      </c>
      <c r="W53" s="30">
        <f t="shared" si="7"/>
        <v>0</v>
      </c>
      <c r="X53" s="30"/>
      <c r="Y53" s="30"/>
      <c r="Z53" s="30"/>
      <c r="AA53" s="126"/>
    </row>
    <row r="54" spans="1:27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2">
        <f>ΣΥΝΟΛΑ!F54</f>
        <v>1</v>
      </c>
      <c r="G54" s="52">
        <f>ΣΥΝΟΛΑ!G54</f>
        <v>2</v>
      </c>
      <c r="H54" s="52">
        <f>ΣΥΝΟΛΑ!H54</f>
        <v>0</v>
      </c>
      <c r="I54" s="52">
        <f>ΣΥΝΟΛΑ!I54</f>
        <v>0</v>
      </c>
      <c r="J54" s="52">
        <f>ΣΥΝΟΛΑ!J54</f>
        <v>1</v>
      </c>
      <c r="K54" s="52">
        <f>ΣΥΝΟΛΑ!K54</f>
        <v>0</v>
      </c>
      <c r="L54" s="53">
        <f>ΣΥΝΟΛΑ!L54</f>
        <v>0</v>
      </c>
      <c r="M54" s="54">
        <f>ΣΥΝΟΛΑ!M54</f>
        <v>4</v>
      </c>
      <c r="N54" s="59">
        <f t="shared" si="4"/>
        <v>4</v>
      </c>
      <c r="O54" s="125">
        <f>ΣΥΝΟΛΑ!AC54</f>
        <v>0</v>
      </c>
      <c r="P54" s="61">
        <f t="shared" si="5"/>
        <v>0</v>
      </c>
      <c r="Q54" s="62"/>
      <c r="R54" s="63"/>
      <c r="S54" s="63"/>
      <c r="T54" s="63"/>
      <c r="U54" s="69"/>
      <c r="V54" s="66">
        <f t="shared" si="6"/>
        <v>0</v>
      </c>
      <c r="W54" s="30">
        <f t="shared" si="7"/>
        <v>0</v>
      </c>
      <c r="X54" s="30"/>
      <c r="Y54" s="30"/>
      <c r="Z54" s="30"/>
      <c r="AA54" s="126"/>
    </row>
    <row r="55" spans="1:27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2">
        <f>ΣΥΝΟΛΑ!F55</f>
        <v>0</v>
      </c>
      <c r="G55" s="52">
        <f>ΣΥΝΟΛΑ!G55</f>
        <v>5</v>
      </c>
      <c r="H55" s="52">
        <f>ΣΥΝΟΛΑ!H55</f>
        <v>0</v>
      </c>
      <c r="I55" s="52">
        <f>ΣΥΝΟΛΑ!I55</f>
        <v>0</v>
      </c>
      <c r="J55" s="52">
        <f>ΣΥΝΟΛΑ!J55</f>
        <v>0</v>
      </c>
      <c r="K55" s="52">
        <f>ΣΥΝΟΛΑ!K55</f>
        <v>0</v>
      </c>
      <c r="L55" s="53">
        <f>ΣΥΝΟΛΑ!L55</f>
        <v>0</v>
      </c>
      <c r="M55" s="54">
        <f>ΣΥΝΟΛΑ!M55</f>
        <v>5</v>
      </c>
      <c r="N55" s="59">
        <f t="shared" si="4"/>
        <v>5</v>
      </c>
      <c r="O55" s="125">
        <f>ΣΥΝΟΛΑ!AC55</f>
        <v>0</v>
      </c>
      <c r="P55" s="61">
        <f t="shared" si="5"/>
        <v>0</v>
      </c>
      <c r="Q55" s="62"/>
      <c r="R55" s="63"/>
      <c r="S55" s="63"/>
      <c r="T55" s="63"/>
      <c r="U55" s="69"/>
      <c r="V55" s="66">
        <f t="shared" si="6"/>
        <v>0</v>
      </c>
      <c r="W55" s="30">
        <f t="shared" si="7"/>
        <v>0</v>
      </c>
      <c r="X55" s="30"/>
      <c r="Y55" s="30"/>
      <c r="Z55" s="30"/>
      <c r="AA55" s="126"/>
    </row>
    <row r="56" spans="1:27" ht="36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2">
        <f>ΣΥΝΟΛΑ!F56</f>
        <v>0</v>
      </c>
      <c r="G56" s="52">
        <f>ΣΥΝΟΛΑ!G56</f>
        <v>2</v>
      </c>
      <c r="H56" s="52">
        <f>ΣΥΝΟΛΑ!H56</f>
        <v>6</v>
      </c>
      <c r="I56" s="52">
        <f>ΣΥΝΟΛΑ!I56</f>
        <v>0</v>
      </c>
      <c r="J56" s="52">
        <f>ΣΥΝΟΛΑ!J56</f>
        <v>1</v>
      </c>
      <c r="K56" s="52">
        <f>ΣΥΝΟΛΑ!K56</f>
        <v>0</v>
      </c>
      <c r="L56" s="53">
        <f>ΣΥΝΟΛΑ!L56</f>
        <v>0</v>
      </c>
      <c r="M56" s="54">
        <f>ΣΥΝΟΛΑ!M56</f>
        <v>9</v>
      </c>
      <c r="N56" s="59">
        <f t="shared" si="4"/>
        <v>9</v>
      </c>
      <c r="O56" s="125">
        <f>ΣΥΝΟΛΑ!AC56</f>
        <v>0</v>
      </c>
      <c r="P56" s="61">
        <f t="shared" si="5"/>
        <v>0</v>
      </c>
      <c r="Q56" s="62"/>
      <c r="R56" s="63"/>
      <c r="S56" s="63"/>
      <c r="T56" s="63"/>
      <c r="U56" s="69"/>
      <c r="V56" s="66">
        <f t="shared" si="6"/>
        <v>0</v>
      </c>
      <c r="W56" s="30">
        <f t="shared" si="7"/>
        <v>0</v>
      </c>
      <c r="X56" s="30"/>
      <c r="Y56" s="30"/>
      <c r="Z56" s="30"/>
      <c r="AA56" s="126"/>
    </row>
    <row r="57" spans="1:27" ht="24" hidden="1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2">
        <f>ΣΥΝΟΛΑ!F57</f>
        <v>0</v>
      </c>
      <c r="G57" s="52">
        <f>ΣΥΝΟΛΑ!G57</f>
        <v>0</v>
      </c>
      <c r="H57" s="52">
        <f>ΣΥΝΟΛΑ!H57</f>
        <v>0</v>
      </c>
      <c r="I57" s="52">
        <f>ΣΥΝΟΛΑ!I57</f>
        <v>0</v>
      </c>
      <c r="J57" s="52">
        <f>ΣΥΝΟΛΑ!J57</f>
        <v>0</v>
      </c>
      <c r="K57" s="52">
        <f>ΣΥΝΟΛΑ!K57</f>
        <v>0</v>
      </c>
      <c r="L57" s="53">
        <f>ΣΥΝΟΛΑ!L57</f>
        <v>0</v>
      </c>
      <c r="M57" s="54">
        <f>ΣΥΝΟΛΑ!M57</f>
        <v>0</v>
      </c>
      <c r="N57" s="59">
        <f t="shared" si="4"/>
        <v>0</v>
      </c>
      <c r="O57" s="125">
        <f>ΣΥΝΟΛΑ!AC57</f>
        <v>0</v>
      </c>
      <c r="P57" s="61">
        <f t="shared" si="5"/>
        <v>0</v>
      </c>
      <c r="Q57" s="62"/>
      <c r="R57" s="63"/>
      <c r="S57" s="63"/>
      <c r="T57" s="64"/>
      <c r="U57" s="65"/>
      <c r="V57" s="66">
        <f t="shared" si="6"/>
        <v>0</v>
      </c>
      <c r="W57" s="30">
        <f t="shared" si="7"/>
        <v>0</v>
      </c>
      <c r="X57" s="30"/>
      <c r="Y57" s="30"/>
      <c r="Z57" s="30"/>
      <c r="AA57" s="126"/>
    </row>
    <row r="58" spans="1:27" ht="24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2">
        <f>ΣΥΝΟΛΑ!F58</f>
        <v>0</v>
      </c>
      <c r="G58" s="52">
        <f>ΣΥΝΟΛΑ!G58</f>
        <v>0</v>
      </c>
      <c r="H58" s="52">
        <f>ΣΥΝΟΛΑ!H58</f>
        <v>0</v>
      </c>
      <c r="I58" s="52">
        <f>ΣΥΝΟΛΑ!I58</f>
        <v>10</v>
      </c>
      <c r="J58" s="52">
        <f>ΣΥΝΟΛΑ!J58</f>
        <v>0</v>
      </c>
      <c r="K58" s="52">
        <f>ΣΥΝΟΛΑ!K58</f>
        <v>0</v>
      </c>
      <c r="L58" s="53">
        <f>ΣΥΝΟΛΑ!L58</f>
        <v>0</v>
      </c>
      <c r="M58" s="54">
        <f>ΣΥΝΟΛΑ!M58</f>
        <v>10</v>
      </c>
      <c r="N58" s="59">
        <f t="shared" si="4"/>
        <v>10</v>
      </c>
      <c r="O58" s="125">
        <f>ΣΥΝΟΛΑ!AC58</f>
        <v>0</v>
      </c>
      <c r="P58" s="61">
        <f t="shared" si="5"/>
        <v>0</v>
      </c>
      <c r="Q58" s="62"/>
      <c r="R58" s="63"/>
      <c r="S58" s="63"/>
      <c r="T58" s="63"/>
      <c r="U58" s="69"/>
      <c r="V58" s="66">
        <f t="shared" si="6"/>
        <v>0</v>
      </c>
      <c r="W58" s="30">
        <f t="shared" si="7"/>
        <v>0</v>
      </c>
      <c r="X58" s="30"/>
      <c r="Y58" s="30"/>
      <c r="Z58" s="30"/>
      <c r="AA58" s="126"/>
    </row>
    <row r="59" spans="1:27" ht="24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2">
        <f>ΣΥΝΟΛΑ!F59</f>
        <v>3</v>
      </c>
      <c r="G59" s="52">
        <f>ΣΥΝΟΛΑ!G59</f>
        <v>3</v>
      </c>
      <c r="H59" s="52">
        <f>ΣΥΝΟΛΑ!H59</f>
        <v>6</v>
      </c>
      <c r="I59" s="52">
        <f>ΣΥΝΟΛΑ!I59</f>
        <v>10</v>
      </c>
      <c r="J59" s="52">
        <f>ΣΥΝΟΛΑ!J59</f>
        <v>1</v>
      </c>
      <c r="K59" s="52">
        <f>ΣΥΝΟΛΑ!K59</f>
        <v>8</v>
      </c>
      <c r="L59" s="53">
        <f>ΣΥΝΟΛΑ!L59</f>
        <v>0</v>
      </c>
      <c r="M59" s="54">
        <f>ΣΥΝΟΛΑ!M59</f>
        <v>31</v>
      </c>
      <c r="N59" s="59">
        <f t="shared" si="4"/>
        <v>31</v>
      </c>
      <c r="O59" s="125">
        <f>ΣΥΝΟΛΑ!AC59</f>
        <v>0</v>
      </c>
      <c r="P59" s="61">
        <f t="shared" si="5"/>
        <v>0</v>
      </c>
      <c r="Q59" s="62"/>
      <c r="R59" s="63"/>
      <c r="S59" s="63"/>
      <c r="T59" s="63"/>
      <c r="U59" s="69"/>
      <c r="V59" s="66">
        <f t="shared" si="6"/>
        <v>0</v>
      </c>
      <c r="W59" s="30">
        <f t="shared" si="7"/>
        <v>0</v>
      </c>
      <c r="X59" s="30"/>
      <c r="Y59" s="30"/>
      <c r="Z59" s="30"/>
      <c r="AA59" s="126"/>
    </row>
    <row r="60" spans="1:27" ht="24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2">
        <f>ΣΥΝΟΛΑ!F60</f>
        <v>2</v>
      </c>
      <c r="G60" s="52">
        <f>ΣΥΝΟΛΑ!G60</f>
        <v>5</v>
      </c>
      <c r="H60" s="52">
        <f>ΣΥΝΟΛΑ!H60</f>
        <v>4</v>
      </c>
      <c r="I60" s="52">
        <f>ΣΥΝΟΛΑ!I60</f>
        <v>0</v>
      </c>
      <c r="J60" s="52">
        <f>ΣΥΝΟΛΑ!J60</f>
        <v>0</v>
      </c>
      <c r="K60" s="52">
        <f>ΣΥΝΟΛΑ!K60</f>
        <v>0</v>
      </c>
      <c r="L60" s="53">
        <f>ΣΥΝΟΛΑ!L60</f>
        <v>0</v>
      </c>
      <c r="M60" s="54">
        <f>ΣΥΝΟΛΑ!M60</f>
        <v>11</v>
      </c>
      <c r="N60" s="59">
        <f t="shared" si="4"/>
        <v>11</v>
      </c>
      <c r="O60" s="125">
        <f>ΣΥΝΟΛΑ!AC60</f>
        <v>0</v>
      </c>
      <c r="P60" s="61">
        <f t="shared" si="5"/>
        <v>0</v>
      </c>
      <c r="Q60" s="62"/>
      <c r="R60" s="63"/>
      <c r="S60" s="63"/>
      <c r="T60" s="63"/>
      <c r="U60" s="69"/>
      <c r="V60" s="66">
        <f t="shared" si="6"/>
        <v>0</v>
      </c>
      <c r="W60" s="30">
        <f t="shared" si="7"/>
        <v>0</v>
      </c>
      <c r="X60" s="30"/>
      <c r="Y60" s="30"/>
      <c r="Z60" s="30"/>
      <c r="AA60" s="126"/>
    </row>
    <row r="61" spans="1:27" ht="24" hidden="1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2">
        <f>ΣΥΝΟΛΑ!F61</f>
        <v>0</v>
      </c>
      <c r="G61" s="52">
        <f>ΣΥΝΟΛΑ!G61</f>
        <v>0</v>
      </c>
      <c r="H61" s="52">
        <f>ΣΥΝΟΛΑ!H61</f>
        <v>0</v>
      </c>
      <c r="I61" s="52">
        <f>ΣΥΝΟΛΑ!I61</f>
        <v>0</v>
      </c>
      <c r="J61" s="52">
        <f>ΣΥΝΟΛΑ!J61</f>
        <v>0</v>
      </c>
      <c r="K61" s="52">
        <f>ΣΥΝΟΛΑ!K61</f>
        <v>0</v>
      </c>
      <c r="L61" s="53">
        <f>ΣΥΝΟΛΑ!L61</f>
        <v>0</v>
      </c>
      <c r="M61" s="54">
        <f>ΣΥΝΟΛΑ!M61</f>
        <v>0</v>
      </c>
      <c r="N61" s="59">
        <f t="shared" si="4"/>
        <v>0</v>
      </c>
      <c r="O61" s="125">
        <f>ΣΥΝΟΛΑ!AC61</f>
        <v>0</v>
      </c>
      <c r="P61" s="61">
        <f t="shared" si="5"/>
        <v>0</v>
      </c>
      <c r="Q61" s="62"/>
      <c r="R61" s="63"/>
      <c r="S61" s="63"/>
      <c r="T61" s="63"/>
      <c r="U61" s="69"/>
      <c r="V61" s="66">
        <f t="shared" si="6"/>
        <v>0</v>
      </c>
      <c r="W61" s="30">
        <f t="shared" si="7"/>
        <v>0</v>
      </c>
      <c r="X61" s="30"/>
      <c r="Y61" s="30"/>
      <c r="Z61" s="30"/>
      <c r="AA61" s="126"/>
    </row>
    <row r="62" spans="1:27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2">
        <f>ΣΥΝΟΛΑ!F62</f>
        <v>0</v>
      </c>
      <c r="G62" s="52">
        <f>ΣΥΝΟΛΑ!G62</f>
        <v>0</v>
      </c>
      <c r="H62" s="52">
        <f>ΣΥΝΟΛΑ!H62</f>
        <v>0</v>
      </c>
      <c r="I62" s="52">
        <f>ΣΥΝΟΛΑ!I62</f>
        <v>0</v>
      </c>
      <c r="J62" s="52">
        <f>ΣΥΝΟΛΑ!J62</f>
        <v>0</v>
      </c>
      <c r="K62" s="52">
        <f>ΣΥΝΟΛΑ!K62</f>
        <v>10</v>
      </c>
      <c r="L62" s="53">
        <f>ΣΥΝΟΛΑ!L62</f>
        <v>0</v>
      </c>
      <c r="M62" s="54">
        <f>ΣΥΝΟΛΑ!M62</f>
        <v>10</v>
      </c>
      <c r="N62" s="59">
        <f t="shared" si="4"/>
        <v>10</v>
      </c>
      <c r="O62" s="125">
        <f>ΣΥΝΟΛΑ!AC62</f>
        <v>0</v>
      </c>
      <c r="P62" s="61">
        <f t="shared" si="5"/>
        <v>0</v>
      </c>
      <c r="Q62" s="62"/>
      <c r="R62" s="63"/>
      <c r="S62" s="63"/>
      <c r="T62" s="64"/>
      <c r="U62" s="65"/>
      <c r="V62" s="66">
        <f t="shared" si="6"/>
        <v>0</v>
      </c>
      <c r="W62" s="30">
        <f t="shared" si="7"/>
        <v>0</v>
      </c>
      <c r="X62" s="30"/>
      <c r="Y62" s="30"/>
      <c r="Z62" s="30"/>
      <c r="AA62" s="126"/>
    </row>
    <row r="63" spans="1:27" ht="24" hidden="1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2">
        <f>ΣΥΝΟΛΑ!F63</f>
        <v>0</v>
      </c>
      <c r="G63" s="52">
        <f>ΣΥΝΟΛΑ!G63</f>
        <v>0</v>
      </c>
      <c r="H63" s="52">
        <f>ΣΥΝΟΛΑ!H63</f>
        <v>0</v>
      </c>
      <c r="I63" s="52">
        <f>ΣΥΝΟΛΑ!I63</f>
        <v>0</v>
      </c>
      <c r="J63" s="52">
        <f>ΣΥΝΟΛΑ!J63</f>
        <v>0</v>
      </c>
      <c r="K63" s="52">
        <f>ΣΥΝΟΛΑ!K63</f>
        <v>0</v>
      </c>
      <c r="L63" s="53">
        <f>ΣΥΝΟΛΑ!L63</f>
        <v>0</v>
      </c>
      <c r="M63" s="54">
        <f>ΣΥΝΟΛΑ!M63</f>
        <v>0</v>
      </c>
      <c r="N63" s="59">
        <f t="shared" si="4"/>
        <v>0</v>
      </c>
      <c r="O63" s="125">
        <f>ΣΥΝΟΛΑ!AC63</f>
        <v>0</v>
      </c>
      <c r="P63" s="61">
        <f t="shared" si="5"/>
        <v>0</v>
      </c>
      <c r="Q63" s="62"/>
      <c r="R63" s="63"/>
      <c r="S63" s="63"/>
      <c r="T63" s="64"/>
      <c r="U63" s="65"/>
      <c r="V63" s="66">
        <f t="shared" si="6"/>
        <v>0</v>
      </c>
      <c r="W63" s="30">
        <f t="shared" si="7"/>
        <v>0</v>
      </c>
      <c r="X63" s="30"/>
      <c r="Y63" s="30"/>
      <c r="Z63" s="30"/>
      <c r="AA63" s="126"/>
    </row>
    <row r="64" spans="1:27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2">
        <f>ΣΥΝΟΛΑ!F64</f>
        <v>1</v>
      </c>
      <c r="G64" s="52">
        <f>ΣΥΝΟΛΑ!G64</f>
        <v>0</v>
      </c>
      <c r="H64" s="52">
        <f>ΣΥΝΟΛΑ!H64</f>
        <v>0</v>
      </c>
      <c r="I64" s="52">
        <f>ΣΥΝΟΛΑ!I64</f>
        <v>0</v>
      </c>
      <c r="J64" s="52">
        <f>ΣΥΝΟΛΑ!J64</f>
        <v>0</v>
      </c>
      <c r="K64" s="52">
        <f>ΣΥΝΟΛΑ!K64</f>
        <v>0</v>
      </c>
      <c r="L64" s="53">
        <f>ΣΥΝΟΛΑ!L64</f>
        <v>0</v>
      </c>
      <c r="M64" s="54">
        <f>ΣΥΝΟΛΑ!M64</f>
        <v>1</v>
      </c>
      <c r="N64" s="59">
        <f t="shared" si="4"/>
        <v>1</v>
      </c>
      <c r="O64" s="125">
        <f>ΣΥΝΟΛΑ!AC64</f>
        <v>0</v>
      </c>
      <c r="P64" s="61">
        <f t="shared" si="5"/>
        <v>0</v>
      </c>
      <c r="Q64" s="62"/>
      <c r="R64" s="63"/>
      <c r="S64" s="63"/>
      <c r="T64" s="63"/>
      <c r="U64" s="69"/>
      <c r="V64" s="66">
        <f t="shared" si="6"/>
        <v>0</v>
      </c>
      <c r="W64" s="30">
        <f t="shared" si="7"/>
        <v>0</v>
      </c>
      <c r="X64" s="30"/>
      <c r="Y64" s="30"/>
      <c r="Z64" s="30"/>
      <c r="AA64" s="126"/>
    </row>
    <row r="65" spans="1:27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2">
        <f>ΣΥΝΟΛΑ!F65</f>
        <v>0</v>
      </c>
      <c r="G65" s="52">
        <f>ΣΥΝΟΛΑ!G65</f>
        <v>0</v>
      </c>
      <c r="H65" s="52">
        <f>ΣΥΝΟΛΑ!H65</f>
        <v>0</v>
      </c>
      <c r="I65" s="52">
        <f>ΣΥΝΟΛΑ!I65</f>
        <v>0</v>
      </c>
      <c r="J65" s="52">
        <f>ΣΥΝΟΛΑ!J65</f>
        <v>0</v>
      </c>
      <c r="K65" s="52">
        <f>ΣΥΝΟΛΑ!K65</f>
        <v>0</v>
      </c>
      <c r="L65" s="53">
        <f>ΣΥΝΟΛΑ!L65</f>
        <v>0</v>
      </c>
      <c r="M65" s="54">
        <f>ΣΥΝΟΛΑ!M65</f>
        <v>0</v>
      </c>
      <c r="N65" s="59">
        <f t="shared" ref="N65:N79" si="8">SUM(M65:M65)</f>
        <v>0</v>
      </c>
      <c r="O65" s="125">
        <f>ΣΥΝΟΛΑ!AC65</f>
        <v>0</v>
      </c>
      <c r="P65" s="61">
        <f t="shared" ref="P65:P79" si="9">ROUND(N65*O65,2)</f>
        <v>0</v>
      </c>
      <c r="Q65" s="62"/>
      <c r="R65" s="63"/>
      <c r="S65" s="63"/>
      <c r="T65" s="63"/>
      <c r="U65" s="69"/>
      <c r="V65" s="66">
        <f t="shared" ref="V65:V79" si="10">(M65*O65)+ROUND(M65*O65*4%,2)</f>
        <v>0</v>
      </c>
      <c r="W65" s="30">
        <f t="shared" ref="W65:W91" si="11">SUM(V65:V65)</f>
        <v>0</v>
      </c>
      <c r="X65" s="30"/>
      <c r="Y65" s="30"/>
      <c r="Z65" s="30"/>
      <c r="AA65" s="126"/>
    </row>
    <row r="66" spans="1:27" hidden="1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2">
        <f>ΣΥΝΟΛΑ!F66</f>
        <v>0</v>
      </c>
      <c r="G66" s="52">
        <f>ΣΥΝΟΛΑ!G66</f>
        <v>0</v>
      </c>
      <c r="H66" s="52">
        <f>ΣΥΝΟΛΑ!H66</f>
        <v>0</v>
      </c>
      <c r="I66" s="52">
        <f>ΣΥΝΟΛΑ!I66</f>
        <v>0</v>
      </c>
      <c r="J66" s="52">
        <f>ΣΥΝΟΛΑ!J66</f>
        <v>0</v>
      </c>
      <c r="K66" s="52">
        <f>ΣΥΝΟΛΑ!K66</f>
        <v>0</v>
      </c>
      <c r="L66" s="53">
        <f>ΣΥΝΟΛΑ!L66</f>
        <v>0</v>
      </c>
      <c r="M66" s="54">
        <f>ΣΥΝΟΛΑ!M66</f>
        <v>0</v>
      </c>
      <c r="N66" s="59">
        <f t="shared" si="8"/>
        <v>0</v>
      </c>
      <c r="O66" s="125">
        <f>ΣΥΝΟΛΑ!AC66</f>
        <v>0</v>
      </c>
      <c r="P66" s="61">
        <f t="shared" si="9"/>
        <v>0</v>
      </c>
      <c r="Q66" s="62"/>
      <c r="R66" s="63"/>
      <c r="S66" s="63"/>
      <c r="T66" s="64"/>
      <c r="U66" s="65"/>
      <c r="V66" s="66">
        <f t="shared" si="10"/>
        <v>0</v>
      </c>
      <c r="W66" s="30">
        <f t="shared" si="11"/>
        <v>0</v>
      </c>
      <c r="X66" s="30"/>
      <c r="Y66" s="30"/>
      <c r="Z66" s="30"/>
      <c r="AA66" s="126"/>
    </row>
    <row r="67" spans="1:27" ht="24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2">
        <f>ΣΥΝΟΛΑ!F67</f>
        <v>1</v>
      </c>
      <c r="G67" s="52">
        <f>ΣΥΝΟΛΑ!G67</f>
        <v>0</v>
      </c>
      <c r="H67" s="52">
        <f>ΣΥΝΟΛΑ!H67</f>
        <v>0</v>
      </c>
      <c r="I67" s="52">
        <f>ΣΥΝΟΛΑ!I67</f>
        <v>0</v>
      </c>
      <c r="J67" s="52">
        <f>ΣΥΝΟΛΑ!J67</f>
        <v>0</v>
      </c>
      <c r="K67" s="52">
        <f>ΣΥΝΟΛΑ!K67</f>
        <v>0</v>
      </c>
      <c r="L67" s="53">
        <f>ΣΥΝΟΛΑ!L67</f>
        <v>0</v>
      </c>
      <c r="M67" s="54">
        <f>ΣΥΝΟΛΑ!M67</f>
        <v>1</v>
      </c>
      <c r="N67" s="59">
        <f t="shared" si="8"/>
        <v>1</v>
      </c>
      <c r="O67" s="125">
        <f>ΣΥΝΟΛΑ!AC67</f>
        <v>0</v>
      </c>
      <c r="P67" s="61">
        <f t="shared" si="9"/>
        <v>0</v>
      </c>
      <c r="Q67" s="62"/>
      <c r="R67" s="63"/>
      <c r="S67" s="63"/>
      <c r="T67" s="64"/>
      <c r="U67" s="65"/>
      <c r="V67" s="66">
        <f t="shared" si="10"/>
        <v>0</v>
      </c>
      <c r="W67" s="30">
        <f t="shared" si="11"/>
        <v>0</v>
      </c>
      <c r="X67" s="30"/>
      <c r="Y67" s="30"/>
      <c r="Z67" s="30"/>
      <c r="AA67" s="126"/>
    </row>
    <row r="68" spans="1:27" hidden="1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2">
        <f>ΣΥΝΟΛΑ!F68</f>
        <v>0</v>
      </c>
      <c r="G68" s="52">
        <f>ΣΥΝΟΛΑ!G68</f>
        <v>0</v>
      </c>
      <c r="H68" s="52">
        <f>ΣΥΝΟΛΑ!H68</f>
        <v>0</v>
      </c>
      <c r="I68" s="52">
        <f>ΣΥΝΟΛΑ!I68</f>
        <v>0</v>
      </c>
      <c r="J68" s="52">
        <f>ΣΥΝΟΛΑ!J68</f>
        <v>0</v>
      </c>
      <c r="K68" s="52">
        <f>ΣΥΝΟΛΑ!K68</f>
        <v>0</v>
      </c>
      <c r="L68" s="53">
        <f>ΣΥΝΟΛΑ!L68</f>
        <v>0</v>
      </c>
      <c r="M68" s="54">
        <f>ΣΥΝΟΛΑ!M68</f>
        <v>0</v>
      </c>
      <c r="N68" s="59">
        <f t="shared" si="8"/>
        <v>0</v>
      </c>
      <c r="O68" s="125">
        <f>ΣΥΝΟΛΑ!AC68</f>
        <v>0</v>
      </c>
      <c r="P68" s="61">
        <f t="shared" si="9"/>
        <v>0</v>
      </c>
      <c r="Q68" s="62"/>
      <c r="R68" s="63"/>
      <c r="S68" s="63"/>
      <c r="T68" s="64"/>
      <c r="U68" s="65"/>
      <c r="V68" s="66">
        <f t="shared" si="10"/>
        <v>0</v>
      </c>
      <c r="W68" s="30">
        <f t="shared" si="11"/>
        <v>0</v>
      </c>
      <c r="X68" s="30"/>
      <c r="Y68" s="30"/>
      <c r="Z68" s="30"/>
      <c r="AA68" s="126"/>
    </row>
    <row r="69" spans="1:27" ht="24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2">
        <f>ΣΥΝΟΛΑ!F69</f>
        <v>0</v>
      </c>
      <c r="G69" s="52">
        <f>ΣΥΝΟΛΑ!G69</f>
        <v>1</v>
      </c>
      <c r="H69" s="52">
        <f>ΣΥΝΟΛΑ!H69</f>
        <v>0</v>
      </c>
      <c r="I69" s="52">
        <f>ΣΥΝΟΛΑ!I69</f>
        <v>0</v>
      </c>
      <c r="J69" s="52">
        <f>ΣΥΝΟΛΑ!J69</f>
        <v>0</v>
      </c>
      <c r="K69" s="52">
        <f>ΣΥΝΟΛΑ!K69</f>
        <v>0</v>
      </c>
      <c r="L69" s="53">
        <f>ΣΥΝΟΛΑ!L69</f>
        <v>0</v>
      </c>
      <c r="M69" s="54">
        <f>ΣΥΝΟΛΑ!M69</f>
        <v>1</v>
      </c>
      <c r="N69" s="59">
        <f t="shared" si="8"/>
        <v>1</v>
      </c>
      <c r="O69" s="125">
        <f>ΣΥΝΟΛΑ!AC69</f>
        <v>0</v>
      </c>
      <c r="P69" s="61">
        <f t="shared" si="9"/>
        <v>0</v>
      </c>
      <c r="Q69" s="62"/>
      <c r="R69" s="63"/>
      <c r="S69" s="63"/>
      <c r="T69" s="63"/>
      <c r="U69" s="69"/>
      <c r="V69" s="66">
        <f t="shared" si="10"/>
        <v>0</v>
      </c>
      <c r="W69" s="30">
        <f t="shared" si="11"/>
        <v>0</v>
      </c>
      <c r="X69" s="30"/>
      <c r="Y69" s="30"/>
      <c r="Z69" s="30"/>
      <c r="AA69" s="126"/>
    </row>
    <row r="70" spans="1:27" ht="24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2">
        <f>ΣΥΝΟΛΑ!F70</f>
        <v>0</v>
      </c>
      <c r="G70" s="52">
        <f>ΣΥΝΟΛΑ!G70</f>
        <v>2</v>
      </c>
      <c r="H70" s="52">
        <f>ΣΥΝΟΛΑ!H70</f>
        <v>0</v>
      </c>
      <c r="I70" s="52">
        <f>ΣΥΝΟΛΑ!I70</f>
        <v>0</v>
      </c>
      <c r="J70" s="52">
        <f>ΣΥΝΟΛΑ!J70</f>
        <v>0</v>
      </c>
      <c r="K70" s="52">
        <f>ΣΥΝΟΛΑ!K70</f>
        <v>0</v>
      </c>
      <c r="L70" s="53">
        <f>ΣΥΝΟΛΑ!L70</f>
        <v>0</v>
      </c>
      <c r="M70" s="54">
        <f>ΣΥΝΟΛΑ!M70</f>
        <v>2</v>
      </c>
      <c r="N70" s="59">
        <f t="shared" si="8"/>
        <v>2</v>
      </c>
      <c r="O70" s="125">
        <f>ΣΥΝΟΛΑ!AC70</f>
        <v>0</v>
      </c>
      <c r="P70" s="61">
        <f t="shared" si="9"/>
        <v>0</v>
      </c>
      <c r="Q70" s="62"/>
      <c r="R70" s="63"/>
      <c r="S70" s="63"/>
      <c r="T70" s="63"/>
      <c r="U70" s="69"/>
      <c r="V70" s="66">
        <f t="shared" si="10"/>
        <v>0</v>
      </c>
      <c r="W70" s="30">
        <f t="shared" si="11"/>
        <v>0</v>
      </c>
      <c r="X70" s="30"/>
      <c r="Y70" s="30"/>
      <c r="Z70" s="30"/>
      <c r="AA70" s="126"/>
    </row>
    <row r="71" spans="1:27" ht="24" hidden="1" x14ac:dyDescent="0.2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2">
        <f>ΣΥΝΟΛΑ!F71</f>
        <v>0</v>
      </c>
      <c r="G71" s="52">
        <f>ΣΥΝΟΛΑ!G71</f>
        <v>0</v>
      </c>
      <c r="H71" s="52">
        <f>ΣΥΝΟΛΑ!H71</f>
        <v>0</v>
      </c>
      <c r="I71" s="52">
        <f>ΣΥΝΟΛΑ!I71</f>
        <v>0</v>
      </c>
      <c r="J71" s="52">
        <f>ΣΥΝΟΛΑ!J71</f>
        <v>0</v>
      </c>
      <c r="K71" s="52">
        <f>ΣΥΝΟΛΑ!K71</f>
        <v>0</v>
      </c>
      <c r="L71" s="53">
        <f>ΣΥΝΟΛΑ!L71</f>
        <v>0</v>
      </c>
      <c r="M71" s="54">
        <f>ΣΥΝΟΛΑ!M71</f>
        <v>0</v>
      </c>
      <c r="N71" s="59">
        <f t="shared" si="8"/>
        <v>0</v>
      </c>
      <c r="O71" s="125">
        <f>ΣΥΝΟΛΑ!AC71</f>
        <v>0</v>
      </c>
      <c r="P71" s="61">
        <f t="shared" si="9"/>
        <v>0</v>
      </c>
      <c r="Q71" s="62"/>
      <c r="R71" s="63"/>
      <c r="S71" s="63"/>
      <c r="T71" s="63"/>
      <c r="U71" s="69"/>
      <c r="V71" s="66">
        <f t="shared" si="10"/>
        <v>0</v>
      </c>
      <c r="W71" s="30">
        <f t="shared" si="11"/>
        <v>0</v>
      </c>
      <c r="X71" s="30"/>
      <c r="Y71" s="30"/>
      <c r="Z71" s="30"/>
      <c r="AA71" s="126"/>
    </row>
    <row r="72" spans="1:27" ht="24" hidden="1" x14ac:dyDescent="0.2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2">
        <f>ΣΥΝΟΛΑ!F72</f>
        <v>0</v>
      </c>
      <c r="G72" s="52">
        <f>ΣΥΝΟΛΑ!G72</f>
        <v>0</v>
      </c>
      <c r="H72" s="52">
        <f>ΣΥΝΟΛΑ!H72</f>
        <v>0</v>
      </c>
      <c r="I72" s="52">
        <f>ΣΥΝΟΛΑ!I72</f>
        <v>0</v>
      </c>
      <c r="J72" s="52">
        <f>ΣΥΝΟΛΑ!J72</f>
        <v>0</v>
      </c>
      <c r="K72" s="52">
        <f>ΣΥΝΟΛΑ!K72</f>
        <v>0</v>
      </c>
      <c r="L72" s="53">
        <f>ΣΥΝΟΛΑ!L72</f>
        <v>0</v>
      </c>
      <c r="M72" s="54">
        <f>ΣΥΝΟΛΑ!M72</f>
        <v>0</v>
      </c>
      <c r="N72" s="59">
        <f t="shared" si="8"/>
        <v>0</v>
      </c>
      <c r="O72" s="125">
        <f>ΣΥΝΟΛΑ!AC72</f>
        <v>0</v>
      </c>
      <c r="P72" s="61">
        <f t="shared" si="9"/>
        <v>0</v>
      </c>
      <c r="Q72" s="62"/>
      <c r="R72" s="63"/>
      <c r="S72" s="63"/>
      <c r="T72" s="63"/>
      <c r="U72" s="69"/>
      <c r="V72" s="66">
        <f t="shared" si="10"/>
        <v>0</v>
      </c>
      <c r="W72" s="30">
        <f t="shared" si="11"/>
        <v>0</v>
      </c>
      <c r="X72" s="30"/>
      <c r="Y72" s="30"/>
      <c r="Z72" s="30"/>
      <c r="AA72" s="126"/>
    </row>
    <row r="73" spans="1:27" ht="24" hidden="1" x14ac:dyDescent="0.2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2">
        <f>ΣΥΝΟΛΑ!F73</f>
        <v>0</v>
      </c>
      <c r="G73" s="52">
        <f>ΣΥΝΟΛΑ!G73</f>
        <v>0</v>
      </c>
      <c r="H73" s="52">
        <f>ΣΥΝΟΛΑ!H73</f>
        <v>0</v>
      </c>
      <c r="I73" s="52">
        <f>ΣΥΝΟΛΑ!I73</f>
        <v>0</v>
      </c>
      <c r="J73" s="52">
        <f>ΣΥΝΟΛΑ!J73</f>
        <v>0</v>
      </c>
      <c r="K73" s="52">
        <f>ΣΥΝΟΛΑ!K73</f>
        <v>0</v>
      </c>
      <c r="L73" s="53">
        <f>ΣΥΝΟΛΑ!L73</f>
        <v>0</v>
      </c>
      <c r="M73" s="54">
        <f>ΣΥΝΟΛΑ!M73</f>
        <v>0</v>
      </c>
      <c r="N73" s="59">
        <f t="shared" si="8"/>
        <v>0</v>
      </c>
      <c r="O73" s="125">
        <f>ΣΥΝΟΛΑ!AC73</f>
        <v>0</v>
      </c>
      <c r="P73" s="61">
        <f t="shared" si="9"/>
        <v>0</v>
      </c>
      <c r="Q73" s="62"/>
      <c r="R73" s="63"/>
      <c r="S73" s="63"/>
      <c r="T73" s="63"/>
      <c r="U73" s="69"/>
      <c r="V73" s="66">
        <f t="shared" si="10"/>
        <v>0</v>
      </c>
      <c r="W73" s="30">
        <f t="shared" si="11"/>
        <v>0</v>
      </c>
      <c r="X73" s="30"/>
      <c r="Y73" s="30"/>
      <c r="Z73" s="30"/>
      <c r="AA73" s="126"/>
    </row>
    <row r="74" spans="1:27" ht="24" hidden="1" x14ac:dyDescent="0.2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2">
        <f>ΣΥΝΟΛΑ!F74</f>
        <v>0</v>
      </c>
      <c r="G74" s="52">
        <f>ΣΥΝΟΛΑ!G74</f>
        <v>0</v>
      </c>
      <c r="H74" s="52">
        <f>ΣΥΝΟΛΑ!H74</f>
        <v>0</v>
      </c>
      <c r="I74" s="52">
        <f>ΣΥΝΟΛΑ!I74</f>
        <v>0</v>
      </c>
      <c r="J74" s="52">
        <f>ΣΥΝΟΛΑ!J74</f>
        <v>0</v>
      </c>
      <c r="K74" s="52">
        <f>ΣΥΝΟΛΑ!K74</f>
        <v>0</v>
      </c>
      <c r="L74" s="53">
        <f>ΣΥΝΟΛΑ!L74</f>
        <v>0</v>
      </c>
      <c r="M74" s="54">
        <f>ΣΥΝΟΛΑ!M74</f>
        <v>0</v>
      </c>
      <c r="N74" s="59">
        <f t="shared" si="8"/>
        <v>0</v>
      </c>
      <c r="O74" s="125">
        <f>ΣΥΝΟΛΑ!AC74</f>
        <v>0</v>
      </c>
      <c r="P74" s="61">
        <f t="shared" si="9"/>
        <v>0</v>
      </c>
      <c r="Q74" s="62"/>
      <c r="R74" s="63"/>
      <c r="S74" s="63"/>
      <c r="T74" s="63"/>
      <c r="U74" s="69"/>
      <c r="V74" s="66">
        <f t="shared" si="10"/>
        <v>0</v>
      </c>
      <c r="W74" s="30">
        <f t="shared" si="11"/>
        <v>0</v>
      </c>
      <c r="X74" s="30"/>
      <c r="Y74" s="30"/>
      <c r="Z74" s="30"/>
      <c r="AA74" s="126"/>
    </row>
    <row r="75" spans="1:27" ht="24" x14ac:dyDescent="0.2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2">
        <f>ΣΥΝΟΛΑ!F75</f>
        <v>2</v>
      </c>
      <c r="G75" s="52">
        <f>ΣΥΝΟΛΑ!G75</f>
        <v>2</v>
      </c>
      <c r="H75" s="52">
        <f>ΣΥΝΟΛΑ!H75</f>
        <v>2</v>
      </c>
      <c r="I75" s="52">
        <f>ΣΥΝΟΛΑ!I75</f>
        <v>0</v>
      </c>
      <c r="J75" s="52">
        <f>ΣΥΝΟΛΑ!J75</f>
        <v>0</v>
      </c>
      <c r="K75" s="52">
        <f>ΣΥΝΟΛΑ!K75</f>
        <v>0</v>
      </c>
      <c r="L75" s="53">
        <f>ΣΥΝΟΛΑ!L75</f>
        <v>0</v>
      </c>
      <c r="M75" s="54">
        <f>ΣΥΝΟΛΑ!M75</f>
        <v>6</v>
      </c>
      <c r="N75" s="59">
        <f t="shared" si="8"/>
        <v>6</v>
      </c>
      <c r="O75" s="125">
        <f>ΣΥΝΟΛΑ!AC75</f>
        <v>0</v>
      </c>
      <c r="P75" s="61">
        <f t="shared" si="9"/>
        <v>0</v>
      </c>
      <c r="Q75" s="62"/>
      <c r="R75" s="63"/>
      <c r="S75" s="63"/>
      <c r="T75" s="63"/>
      <c r="U75" s="69"/>
      <c r="V75" s="66">
        <f t="shared" si="10"/>
        <v>0</v>
      </c>
      <c r="W75" s="30">
        <f t="shared" si="11"/>
        <v>0</v>
      </c>
      <c r="X75" s="30"/>
      <c r="Y75" s="30"/>
      <c r="Z75" s="30"/>
      <c r="AA75" s="126"/>
    </row>
    <row r="76" spans="1:27" ht="24" x14ac:dyDescent="0.2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2">
        <f>ΣΥΝΟΛΑ!F76</f>
        <v>2</v>
      </c>
      <c r="G76" s="52">
        <f>ΣΥΝΟΛΑ!G76</f>
        <v>1</v>
      </c>
      <c r="H76" s="52">
        <f>ΣΥΝΟΛΑ!H76</f>
        <v>2</v>
      </c>
      <c r="I76" s="52">
        <f>ΣΥΝΟΛΑ!I76</f>
        <v>0</v>
      </c>
      <c r="J76" s="52">
        <f>ΣΥΝΟΛΑ!J76</f>
        <v>0</v>
      </c>
      <c r="K76" s="52">
        <f>ΣΥΝΟΛΑ!K76</f>
        <v>0</v>
      </c>
      <c r="L76" s="53">
        <f>ΣΥΝΟΛΑ!L76</f>
        <v>0</v>
      </c>
      <c r="M76" s="54">
        <f>ΣΥΝΟΛΑ!M76</f>
        <v>5</v>
      </c>
      <c r="N76" s="59">
        <f t="shared" si="8"/>
        <v>5</v>
      </c>
      <c r="O76" s="125">
        <f>ΣΥΝΟΛΑ!AC76</f>
        <v>0</v>
      </c>
      <c r="P76" s="61">
        <f t="shared" si="9"/>
        <v>0</v>
      </c>
      <c r="Q76" s="62"/>
      <c r="R76" s="63"/>
      <c r="S76" s="63"/>
      <c r="T76" s="63"/>
      <c r="U76" s="69"/>
      <c r="V76" s="66">
        <f t="shared" si="10"/>
        <v>0</v>
      </c>
      <c r="W76" s="30">
        <f t="shared" si="11"/>
        <v>0</v>
      </c>
      <c r="X76" s="30"/>
      <c r="Y76" s="30"/>
      <c r="Z76" s="30"/>
      <c r="AA76" s="126"/>
    </row>
    <row r="77" spans="1:27" ht="24" x14ac:dyDescent="0.2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2">
        <f>ΣΥΝΟΛΑ!F77</f>
        <v>2</v>
      </c>
      <c r="G77" s="52">
        <f>ΣΥΝΟΛΑ!G77</f>
        <v>0</v>
      </c>
      <c r="H77" s="52">
        <f>ΣΥΝΟΛΑ!H77</f>
        <v>0</v>
      </c>
      <c r="I77" s="52">
        <f>ΣΥΝΟΛΑ!I77</f>
        <v>0</v>
      </c>
      <c r="J77" s="52">
        <f>ΣΥΝΟΛΑ!J77</f>
        <v>0</v>
      </c>
      <c r="K77" s="52">
        <f>ΣΥΝΟΛΑ!K77</f>
        <v>0</v>
      </c>
      <c r="L77" s="53">
        <f>ΣΥΝΟΛΑ!L77</f>
        <v>0</v>
      </c>
      <c r="M77" s="54">
        <f>ΣΥΝΟΛΑ!M77</f>
        <v>2</v>
      </c>
      <c r="N77" s="59">
        <f t="shared" si="8"/>
        <v>2</v>
      </c>
      <c r="O77" s="125">
        <f>ΣΥΝΟΛΑ!AC77</f>
        <v>0</v>
      </c>
      <c r="P77" s="61">
        <f t="shared" si="9"/>
        <v>0</v>
      </c>
      <c r="Q77" s="62"/>
      <c r="R77" s="63"/>
      <c r="S77" s="63"/>
      <c r="T77" s="64"/>
      <c r="U77" s="65"/>
      <c r="V77" s="66">
        <f t="shared" si="10"/>
        <v>0</v>
      </c>
      <c r="W77" s="30">
        <f t="shared" si="11"/>
        <v>0</v>
      </c>
      <c r="X77" s="30"/>
      <c r="Y77" s="30"/>
      <c r="Z77" s="30"/>
      <c r="AA77" s="126"/>
    </row>
    <row r="78" spans="1:27" ht="36" x14ac:dyDescent="0.2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2">
        <f>ΣΥΝΟΛΑ!F78</f>
        <v>0</v>
      </c>
      <c r="G78" s="52">
        <f>ΣΥΝΟΛΑ!G78</f>
        <v>0</v>
      </c>
      <c r="H78" s="52">
        <f>ΣΥΝΟΛΑ!H78</f>
        <v>6</v>
      </c>
      <c r="I78" s="52">
        <f>ΣΥΝΟΛΑ!I78</f>
        <v>2</v>
      </c>
      <c r="J78" s="52">
        <f>ΣΥΝΟΛΑ!J78</f>
        <v>0</v>
      </c>
      <c r="K78" s="52">
        <f>ΣΥΝΟΛΑ!K78</f>
        <v>0</v>
      </c>
      <c r="L78" s="53">
        <f>ΣΥΝΟΛΑ!L78</f>
        <v>0</v>
      </c>
      <c r="M78" s="54">
        <f>ΣΥΝΟΛΑ!M78</f>
        <v>8</v>
      </c>
      <c r="N78" s="59">
        <f t="shared" si="8"/>
        <v>8</v>
      </c>
      <c r="O78" s="125">
        <f>ΣΥΝΟΛΑ!AC78</f>
        <v>0</v>
      </c>
      <c r="P78" s="61">
        <f t="shared" si="9"/>
        <v>0</v>
      </c>
      <c r="Q78" s="62"/>
      <c r="R78" s="63"/>
      <c r="S78" s="63"/>
      <c r="T78" s="63"/>
      <c r="U78" s="161"/>
      <c r="V78" s="66">
        <f t="shared" si="10"/>
        <v>0</v>
      </c>
      <c r="W78" s="30">
        <f t="shared" si="11"/>
        <v>0</v>
      </c>
      <c r="X78" s="30"/>
      <c r="Y78" s="30"/>
      <c r="Z78" s="30"/>
      <c r="AA78" s="126"/>
    </row>
    <row r="79" spans="1:27" ht="24.75" thickBot="1" x14ac:dyDescent="0.25">
      <c r="A79" s="122">
        <f>ΣΥΝΟΛΑ!A79</f>
        <v>82</v>
      </c>
      <c r="B79" s="115" t="str">
        <f>ΣΥΝΟΛΑ!B79</f>
        <v xml:space="preserve">Χάπι για το στομάχι (τύπου Aludrox  TABS 316MGx60 CHEW) </v>
      </c>
      <c r="C79" s="82" t="str">
        <f>ΣΥΝΟΛΑ!C79</f>
        <v xml:space="preserve">aluminum hydroxide-magnesium hydroxide </v>
      </c>
      <c r="D79" s="82">
        <f>ΣΥΝΟΛΑ!D79</f>
        <v>4</v>
      </c>
      <c r="E79" s="82" t="str">
        <f>ΣΥΝΟΛΑ!E79</f>
        <v>Πακ.</v>
      </c>
      <c r="F79" s="102">
        <f>ΣΥΝΟΛΑ!F79</f>
        <v>0</v>
      </c>
      <c r="G79" s="102">
        <f>ΣΥΝΟΛΑ!G79</f>
        <v>1</v>
      </c>
      <c r="H79" s="102">
        <f>ΣΥΝΟΛΑ!H79</f>
        <v>0</v>
      </c>
      <c r="I79" s="102">
        <f>ΣΥΝΟΛΑ!I79</f>
        <v>0</v>
      </c>
      <c r="J79" s="102">
        <f>ΣΥΝΟΛΑ!J79</f>
        <v>0</v>
      </c>
      <c r="K79" s="102">
        <f>ΣΥΝΟΛΑ!K79</f>
        <v>0</v>
      </c>
      <c r="L79" s="83">
        <f>ΣΥΝΟΛΑ!L79</f>
        <v>0</v>
      </c>
      <c r="M79" s="140">
        <f>ΣΥΝΟΛΑ!M79</f>
        <v>1</v>
      </c>
      <c r="N79" s="101">
        <f t="shared" si="8"/>
        <v>1</v>
      </c>
      <c r="O79" s="125">
        <f>ΣΥΝΟΛΑ!AC79</f>
        <v>0</v>
      </c>
      <c r="P79" s="61">
        <f t="shared" si="9"/>
        <v>0</v>
      </c>
      <c r="Q79" s="62"/>
      <c r="R79" s="63"/>
      <c r="S79" s="63"/>
      <c r="T79" s="63"/>
      <c r="U79" s="162"/>
      <c r="V79" s="66">
        <f t="shared" si="10"/>
        <v>0</v>
      </c>
      <c r="W79" s="30">
        <f t="shared" si="11"/>
        <v>0</v>
      </c>
      <c r="X79" s="30"/>
      <c r="Y79" s="30"/>
      <c r="Z79" s="30"/>
      <c r="AA79" s="126"/>
    </row>
    <row r="80" spans="1:27" ht="24.75" thickBot="1" x14ac:dyDescent="0.25">
      <c r="A80" s="209"/>
      <c r="B80" s="164"/>
      <c r="C80" s="169"/>
      <c r="D80" s="149"/>
      <c r="E80" s="169"/>
      <c r="F80" s="149" t="str">
        <f>ΣΥΝΟΛΑ!F80</f>
        <v>.</v>
      </c>
      <c r="G80" s="149" t="str">
        <f>ΣΥΝΟΛΑ!G80</f>
        <v>.</v>
      </c>
      <c r="H80" s="149" t="str">
        <f>ΣΥΝΟΛΑ!H80</f>
        <v>.</v>
      </c>
      <c r="I80" s="149" t="str">
        <f>ΣΥΝΟΛΑ!I80</f>
        <v>.</v>
      </c>
      <c r="J80" s="149" t="str">
        <f>ΣΥΝΟΛΑ!J80</f>
        <v>.</v>
      </c>
      <c r="K80" s="149" t="str">
        <f>ΣΥΝΟΛΑ!K80</f>
        <v>.</v>
      </c>
      <c r="L80" s="149" t="str">
        <f>ΣΥΝΟΛΑ!L80</f>
        <v>.</v>
      </c>
      <c r="M80" s="149" t="str">
        <f>ΣΥΝΟΛΑ!M80</f>
        <v>.</v>
      </c>
      <c r="N80" s="171" t="s">
        <v>138</v>
      </c>
      <c r="O80" s="211" t="s">
        <v>138</v>
      </c>
      <c r="P80" s="212" t="s">
        <v>138</v>
      </c>
      <c r="Q80" s="42" t="s">
        <v>175</v>
      </c>
      <c r="R80" s="42" t="s">
        <v>174</v>
      </c>
      <c r="S80" s="42" t="s">
        <v>204</v>
      </c>
      <c r="T80" s="42" t="s">
        <v>143</v>
      </c>
      <c r="U80" s="63"/>
      <c r="V80" s="66"/>
      <c r="W80" s="30">
        <f t="shared" si="11"/>
        <v>0</v>
      </c>
      <c r="X80" s="30">
        <f>SUM(W3:W79)</f>
        <v>0</v>
      </c>
      <c r="Y80" s="30"/>
      <c r="Z80" s="30"/>
      <c r="AA80" s="17"/>
    </row>
    <row r="81" spans="1:27" ht="25.5" customHeight="1" thickBot="1" x14ac:dyDescent="0.25">
      <c r="A81" s="210"/>
      <c r="B81" s="167"/>
      <c r="C81" s="170"/>
      <c r="D81" s="150"/>
      <c r="E81" s="170"/>
      <c r="F81" s="150" t="str">
        <f>ΣΥΝΟΛΑ!F81</f>
        <v>.</v>
      </c>
      <c r="G81" s="150" t="str">
        <f>ΣΥΝΟΛΑ!G81</f>
        <v>.</v>
      </c>
      <c r="H81" s="150" t="str">
        <f>ΣΥΝΟΛΑ!H81</f>
        <v>.</v>
      </c>
      <c r="I81" s="150" t="str">
        <f>ΣΥΝΟΛΑ!I81</f>
        <v>.</v>
      </c>
      <c r="J81" s="150" t="str">
        <f>ΣΥΝΟΛΑ!J81</f>
        <v>.</v>
      </c>
      <c r="K81" s="150" t="str">
        <f>ΣΥΝΟΛΑ!K81</f>
        <v>.</v>
      </c>
      <c r="L81" s="150" t="str">
        <f>ΣΥΝΟΛΑ!L81</f>
        <v>.</v>
      </c>
      <c r="M81" s="150" t="str">
        <f>ΣΥΝΟΛΑ!M81</f>
        <v>.</v>
      </c>
      <c r="N81" s="213" t="s">
        <v>138</v>
      </c>
      <c r="O81" s="170" t="s">
        <v>138</v>
      </c>
      <c r="P81" s="176" t="s">
        <v>138</v>
      </c>
      <c r="Q81" s="79">
        <f>SUM(N3:N79)</f>
        <v>655</v>
      </c>
      <c r="R81" s="80">
        <f>SUM(P3:P79)</f>
        <v>0</v>
      </c>
      <c r="S81" s="80">
        <f>ROUND(R81*4%,2)</f>
        <v>0</v>
      </c>
      <c r="T81" s="80">
        <f>SUM(R81:S81)</f>
        <v>0</v>
      </c>
      <c r="U81" s="63"/>
      <c r="V81" s="66"/>
      <c r="W81" s="30">
        <f t="shared" si="11"/>
        <v>0</v>
      </c>
      <c r="X81" s="30"/>
      <c r="Y81" s="30"/>
      <c r="Z81" s="30"/>
      <c r="AA81" s="17"/>
    </row>
    <row r="82" spans="1:27" ht="24" hidden="1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2">
        <f>ΣΥΝΟΛΑ!F82</f>
        <v>0</v>
      </c>
      <c r="G82" s="52">
        <f>ΣΥΝΟΛΑ!G82</f>
        <v>0</v>
      </c>
      <c r="H82" s="52">
        <f>ΣΥΝΟΛΑ!H82</f>
        <v>0</v>
      </c>
      <c r="I82" s="52">
        <f>ΣΥΝΟΛΑ!I82</f>
        <v>0</v>
      </c>
      <c r="J82" s="52">
        <f>ΣΥΝΟΛΑ!J82</f>
        <v>0</v>
      </c>
      <c r="K82" s="52">
        <f>ΣΥΝΟΛΑ!K82</f>
        <v>0</v>
      </c>
      <c r="L82" s="53">
        <f>ΣΥΝΟΛΑ!L82</f>
        <v>0</v>
      </c>
      <c r="M82" s="54">
        <f>ΣΥΝΟΛΑ!M82</f>
        <v>0</v>
      </c>
      <c r="N82" s="59">
        <f t="shared" ref="N82:N139" si="12">SUM(M82:M82)</f>
        <v>0</v>
      </c>
      <c r="O82" s="125">
        <f>ΣΥΝΟΛΑ!AC82</f>
        <v>0</v>
      </c>
      <c r="P82" s="61">
        <f t="shared" ref="P82:P122" si="13">ROUND(N82*O82,2)</f>
        <v>0</v>
      </c>
      <c r="Q82" s="62"/>
      <c r="R82" s="63"/>
      <c r="S82" s="63"/>
      <c r="T82" s="64"/>
      <c r="U82" s="69"/>
      <c r="V82" s="66">
        <f t="shared" ref="V82:V122" si="14">(M82*O82)+ROUND(M82*O82*9%,2)</f>
        <v>0</v>
      </c>
      <c r="W82" s="30">
        <f t="shared" si="11"/>
        <v>0</v>
      </c>
      <c r="X82" s="30"/>
      <c r="Y82" s="30"/>
      <c r="Z82" s="30"/>
      <c r="AA82" s="126"/>
    </row>
    <row r="83" spans="1:27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2">
        <f>ΣΥΝΟΛΑ!F83</f>
        <v>0</v>
      </c>
      <c r="G83" s="52">
        <f>ΣΥΝΟΛΑ!G83</f>
        <v>5</v>
      </c>
      <c r="H83" s="52">
        <f>ΣΥΝΟΛΑ!H83</f>
        <v>0</v>
      </c>
      <c r="I83" s="52">
        <f>ΣΥΝΟΛΑ!I83</f>
        <v>1</v>
      </c>
      <c r="J83" s="52">
        <f>ΣΥΝΟΛΑ!J83</f>
        <v>0</v>
      </c>
      <c r="K83" s="52">
        <f>ΣΥΝΟΛΑ!K83</f>
        <v>8</v>
      </c>
      <c r="L83" s="53">
        <f>ΣΥΝΟΛΑ!L83</f>
        <v>0</v>
      </c>
      <c r="M83" s="54">
        <f>ΣΥΝΟΛΑ!M83</f>
        <v>14</v>
      </c>
      <c r="N83" s="59">
        <f t="shared" si="12"/>
        <v>14</v>
      </c>
      <c r="O83" s="125">
        <f>ΣΥΝΟΛΑ!AC83</f>
        <v>0</v>
      </c>
      <c r="P83" s="61">
        <f t="shared" si="13"/>
        <v>0</v>
      </c>
      <c r="Q83" s="62"/>
      <c r="R83" s="63"/>
      <c r="S83" s="63"/>
      <c r="T83" s="63"/>
      <c r="U83" s="69"/>
      <c r="V83" s="66">
        <f t="shared" si="14"/>
        <v>0</v>
      </c>
      <c r="W83" s="30">
        <f t="shared" si="11"/>
        <v>0</v>
      </c>
      <c r="X83" s="30"/>
      <c r="Y83" s="30"/>
      <c r="Z83" s="30"/>
      <c r="AA83" s="126"/>
    </row>
    <row r="84" spans="1:27" hidden="1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2">
        <f>ΣΥΝΟΛΑ!F84</f>
        <v>0</v>
      </c>
      <c r="G84" s="52">
        <f>ΣΥΝΟΛΑ!G84</f>
        <v>0</v>
      </c>
      <c r="H84" s="52">
        <f>ΣΥΝΟΛΑ!H84</f>
        <v>0</v>
      </c>
      <c r="I84" s="52">
        <f>ΣΥΝΟΛΑ!I84</f>
        <v>0</v>
      </c>
      <c r="J84" s="52">
        <f>ΣΥΝΟΛΑ!J84</f>
        <v>0</v>
      </c>
      <c r="K84" s="52">
        <f>ΣΥΝΟΛΑ!K84</f>
        <v>0</v>
      </c>
      <c r="L84" s="53">
        <f>ΣΥΝΟΛΑ!L84</f>
        <v>0</v>
      </c>
      <c r="M84" s="54">
        <f>ΣΥΝΟΛΑ!M84</f>
        <v>0</v>
      </c>
      <c r="N84" s="59">
        <f t="shared" si="12"/>
        <v>0</v>
      </c>
      <c r="O84" s="125">
        <f>ΣΥΝΟΛΑ!AC84</f>
        <v>0</v>
      </c>
      <c r="P84" s="61">
        <f t="shared" si="13"/>
        <v>0</v>
      </c>
      <c r="Q84" s="62"/>
      <c r="R84" s="63"/>
      <c r="S84" s="63"/>
      <c r="T84" s="64"/>
      <c r="U84" s="69"/>
      <c r="V84" s="66">
        <f t="shared" si="14"/>
        <v>0</v>
      </c>
      <c r="W84" s="30">
        <f t="shared" si="11"/>
        <v>0</v>
      </c>
      <c r="X84" s="30"/>
      <c r="Y84" s="30"/>
      <c r="Z84" s="30"/>
      <c r="AA84" s="126"/>
    </row>
    <row r="85" spans="1:27" ht="24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2">
        <f>ΣΥΝΟΛΑ!F85</f>
        <v>0</v>
      </c>
      <c r="G85" s="52">
        <f>ΣΥΝΟΛΑ!G85</f>
        <v>0</v>
      </c>
      <c r="H85" s="52">
        <f>ΣΥΝΟΛΑ!H85</f>
        <v>0</v>
      </c>
      <c r="I85" s="52">
        <f>ΣΥΝΟΛΑ!I85</f>
        <v>2</v>
      </c>
      <c r="J85" s="52">
        <f>ΣΥΝΟΛΑ!J85</f>
        <v>0</v>
      </c>
      <c r="K85" s="52">
        <f>ΣΥΝΟΛΑ!K85</f>
        <v>0</v>
      </c>
      <c r="L85" s="53">
        <f>ΣΥΝΟΛΑ!L85</f>
        <v>0</v>
      </c>
      <c r="M85" s="54">
        <f>ΣΥΝΟΛΑ!M85</f>
        <v>2</v>
      </c>
      <c r="N85" s="59">
        <f t="shared" si="12"/>
        <v>2</v>
      </c>
      <c r="O85" s="125">
        <f>ΣΥΝΟΛΑ!AC85</f>
        <v>0</v>
      </c>
      <c r="P85" s="61">
        <f t="shared" si="13"/>
        <v>0</v>
      </c>
      <c r="Q85" s="62"/>
      <c r="R85" s="63"/>
      <c r="S85" s="63"/>
      <c r="T85" s="63"/>
      <c r="U85" s="69"/>
      <c r="V85" s="66">
        <f t="shared" si="14"/>
        <v>0</v>
      </c>
      <c r="W85" s="30">
        <f t="shared" si="11"/>
        <v>0</v>
      </c>
      <c r="X85" s="30"/>
      <c r="Y85" s="30"/>
      <c r="Z85" s="30"/>
      <c r="AA85" s="126"/>
    </row>
    <row r="86" spans="1:27" ht="24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2">
        <f>ΣΥΝΟΛΑ!F86</f>
        <v>0</v>
      </c>
      <c r="G86" s="52">
        <f>ΣΥΝΟΛΑ!G86</f>
        <v>0</v>
      </c>
      <c r="H86" s="52">
        <f>ΣΥΝΟΛΑ!H86</f>
        <v>0</v>
      </c>
      <c r="I86" s="52">
        <f>ΣΥΝΟΛΑ!I86</f>
        <v>0</v>
      </c>
      <c r="J86" s="52">
        <f>ΣΥΝΟΛΑ!J86</f>
        <v>1</v>
      </c>
      <c r="K86" s="52">
        <f>ΣΥΝΟΛΑ!K86</f>
        <v>0</v>
      </c>
      <c r="L86" s="53">
        <f>ΣΥΝΟΛΑ!L86</f>
        <v>0</v>
      </c>
      <c r="M86" s="54">
        <f>ΣΥΝΟΛΑ!M86</f>
        <v>1</v>
      </c>
      <c r="N86" s="59">
        <f t="shared" si="12"/>
        <v>1</v>
      </c>
      <c r="O86" s="125">
        <f>ΣΥΝΟΛΑ!AC86</f>
        <v>0</v>
      </c>
      <c r="P86" s="61">
        <f t="shared" si="13"/>
        <v>0</v>
      </c>
      <c r="Q86" s="62"/>
      <c r="R86" s="63"/>
      <c r="S86" s="63"/>
      <c r="T86" s="63"/>
      <c r="U86" s="69"/>
      <c r="V86" s="66">
        <f t="shared" si="14"/>
        <v>0</v>
      </c>
      <c r="W86" s="30">
        <f t="shared" si="11"/>
        <v>0</v>
      </c>
      <c r="X86" s="30"/>
      <c r="Y86" s="30"/>
      <c r="Z86" s="30"/>
      <c r="AA86" s="126"/>
    </row>
    <row r="87" spans="1:27" ht="24" hidden="1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2">
        <f>ΣΥΝΟΛΑ!F87</f>
        <v>0</v>
      </c>
      <c r="G87" s="52">
        <f>ΣΥΝΟΛΑ!G87</f>
        <v>0</v>
      </c>
      <c r="H87" s="52">
        <f>ΣΥΝΟΛΑ!H87</f>
        <v>0</v>
      </c>
      <c r="I87" s="52">
        <f>ΣΥΝΟΛΑ!I87</f>
        <v>0</v>
      </c>
      <c r="J87" s="52">
        <f>ΣΥΝΟΛΑ!J87</f>
        <v>0</v>
      </c>
      <c r="K87" s="52">
        <f>ΣΥΝΟΛΑ!K87</f>
        <v>0</v>
      </c>
      <c r="L87" s="53">
        <f>ΣΥΝΟΛΑ!L87</f>
        <v>0</v>
      </c>
      <c r="M87" s="54">
        <f>ΣΥΝΟΛΑ!M87</f>
        <v>0</v>
      </c>
      <c r="N87" s="59">
        <f t="shared" si="12"/>
        <v>0</v>
      </c>
      <c r="O87" s="125">
        <f>ΣΥΝΟΛΑ!AC87</f>
        <v>0</v>
      </c>
      <c r="P87" s="61">
        <f t="shared" si="13"/>
        <v>0</v>
      </c>
      <c r="Q87" s="62"/>
      <c r="R87" s="63"/>
      <c r="S87" s="63"/>
      <c r="T87" s="64"/>
      <c r="U87" s="69"/>
      <c r="V87" s="66">
        <f t="shared" si="14"/>
        <v>0</v>
      </c>
      <c r="W87" s="30">
        <f t="shared" si="11"/>
        <v>0</v>
      </c>
      <c r="X87" s="30"/>
      <c r="Y87" s="30"/>
      <c r="Z87" s="30"/>
      <c r="AA87" s="126"/>
    </row>
    <row r="88" spans="1:27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2">
        <f>ΣΥΝΟΛΑ!F88</f>
        <v>0</v>
      </c>
      <c r="G88" s="52">
        <f>ΣΥΝΟΛΑ!G88</f>
        <v>0</v>
      </c>
      <c r="H88" s="52">
        <f>ΣΥΝΟΛΑ!H88</f>
        <v>0</v>
      </c>
      <c r="I88" s="52">
        <f>ΣΥΝΟΛΑ!I88</f>
        <v>0</v>
      </c>
      <c r="J88" s="52">
        <f>ΣΥΝΟΛΑ!J88</f>
        <v>2</v>
      </c>
      <c r="K88" s="52">
        <f>ΣΥΝΟΛΑ!K88</f>
        <v>0</v>
      </c>
      <c r="L88" s="53">
        <f>ΣΥΝΟΛΑ!L88</f>
        <v>0</v>
      </c>
      <c r="M88" s="54">
        <f>ΣΥΝΟΛΑ!M88</f>
        <v>2</v>
      </c>
      <c r="N88" s="59">
        <f t="shared" si="12"/>
        <v>2</v>
      </c>
      <c r="O88" s="125">
        <f>ΣΥΝΟΛΑ!AC88</f>
        <v>0</v>
      </c>
      <c r="P88" s="61">
        <f t="shared" si="13"/>
        <v>0</v>
      </c>
      <c r="Q88" s="62"/>
      <c r="R88" s="63"/>
      <c r="S88" s="63"/>
      <c r="T88" s="63"/>
      <c r="U88" s="69"/>
      <c r="V88" s="66">
        <f t="shared" si="14"/>
        <v>0</v>
      </c>
      <c r="W88" s="30">
        <f t="shared" si="11"/>
        <v>0</v>
      </c>
      <c r="X88" s="30"/>
      <c r="Y88" s="30"/>
      <c r="Z88" s="30"/>
      <c r="AA88" s="126"/>
    </row>
    <row r="89" spans="1:27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2">
        <f>ΣΥΝΟΛΑ!F89</f>
        <v>0</v>
      </c>
      <c r="G89" s="52">
        <f>ΣΥΝΟΛΑ!G89</f>
        <v>1</v>
      </c>
      <c r="H89" s="52">
        <f>ΣΥΝΟΛΑ!H89</f>
        <v>0</v>
      </c>
      <c r="I89" s="52">
        <f>ΣΥΝΟΛΑ!I89</f>
        <v>3</v>
      </c>
      <c r="J89" s="52">
        <f>ΣΥΝΟΛΑ!J89</f>
        <v>2</v>
      </c>
      <c r="K89" s="52">
        <f>ΣΥΝΟΛΑ!K89</f>
        <v>0</v>
      </c>
      <c r="L89" s="53">
        <f>ΣΥΝΟΛΑ!L89</f>
        <v>0</v>
      </c>
      <c r="M89" s="54">
        <f>ΣΥΝΟΛΑ!M89</f>
        <v>6</v>
      </c>
      <c r="N89" s="59">
        <f t="shared" si="12"/>
        <v>6</v>
      </c>
      <c r="O89" s="125">
        <f>ΣΥΝΟΛΑ!AC89</f>
        <v>0</v>
      </c>
      <c r="P89" s="61">
        <f t="shared" si="13"/>
        <v>0</v>
      </c>
      <c r="Q89" s="62"/>
      <c r="R89" s="63"/>
      <c r="S89" s="63"/>
      <c r="T89" s="63"/>
      <c r="U89" s="69"/>
      <c r="V89" s="66">
        <f t="shared" si="14"/>
        <v>0</v>
      </c>
      <c r="W89" s="30">
        <f t="shared" si="11"/>
        <v>0</v>
      </c>
      <c r="X89" s="30"/>
      <c r="Y89" s="30"/>
      <c r="Z89" s="30"/>
      <c r="AA89" s="126"/>
    </row>
    <row r="90" spans="1:27" ht="24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2">
        <f>ΣΥΝΟΛΑ!F90</f>
        <v>0</v>
      </c>
      <c r="G90" s="52">
        <f>ΣΥΝΟΛΑ!G90</f>
        <v>0</v>
      </c>
      <c r="H90" s="52">
        <f>ΣΥΝΟΛΑ!H90</f>
        <v>0</v>
      </c>
      <c r="I90" s="52">
        <f>ΣΥΝΟΛΑ!I90</f>
        <v>0</v>
      </c>
      <c r="J90" s="52">
        <f>ΣΥΝΟΛΑ!J90</f>
        <v>0</v>
      </c>
      <c r="K90" s="52">
        <f>ΣΥΝΟΛΑ!K90</f>
        <v>0</v>
      </c>
      <c r="L90" s="53">
        <f>ΣΥΝΟΛΑ!L90</f>
        <v>0</v>
      </c>
      <c r="M90" s="54">
        <f>ΣΥΝΟΛΑ!M90</f>
        <v>0</v>
      </c>
      <c r="N90" s="59">
        <f t="shared" si="12"/>
        <v>0</v>
      </c>
      <c r="O90" s="125">
        <f>ΣΥΝΟΛΑ!AC90</f>
        <v>0</v>
      </c>
      <c r="P90" s="61">
        <f t="shared" si="13"/>
        <v>0</v>
      </c>
      <c r="Q90" s="62"/>
      <c r="R90" s="63"/>
      <c r="S90" s="63"/>
      <c r="T90" s="63"/>
      <c r="U90" s="69"/>
      <c r="V90" s="66">
        <f t="shared" si="14"/>
        <v>0</v>
      </c>
      <c r="W90" s="30">
        <f t="shared" si="11"/>
        <v>0</v>
      </c>
      <c r="X90" s="30"/>
      <c r="Y90" s="30"/>
      <c r="Z90" s="30"/>
      <c r="AA90" s="127"/>
    </row>
    <row r="91" spans="1:27" ht="24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2">
        <f>ΣΥΝΟΛΑ!F91</f>
        <v>0</v>
      </c>
      <c r="G91" s="52">
        <f>ΣΥΝΟΛΑ!G91</f>
        <v>0</v>
      </c>
      <c r="H91" s="52">
        <f>ΣΥΝΟΛΑ!H91</f>
        <v>0</v>
      </c>
      <c r="I91" s="52">
        <f>ΣΥΝΟΛΑ!I91</f>
        <v>0</v>
      </c>
      <c r="J91" s="52">
        <f>ΣΥΝΟΛΑ!J91</f>
        <v>5</v>
      </c>
      <c r="K91" s="52">
        <f>ΣΥΝΟΛΑ!K91</f>
        <v>0</v>
      </c>
      <c r="L91" s="53">
        <f>ΣΥΝΟΛΑ!L91</f>
        <v>0</v>
      </c>
      <c r="M91" s="54">
        <f>ΣΥΝΟΛΑ!M91</f>
        <v>5</v>
      </c>
      <c r="N91" s="59">
        <f t="shared" si="12"/>
        <v>5</v>
      </c>
      <c r="O91" s="125">
        <f>ΣΥΝΟΛΑ!AC91</f>
        <v>0</v>
      </c>
      <c r="P91" s="61">
        <f t="shared" si="13"/>
        <v>0</v>
      </c>
      <c r="Q91" s="62"/>
      <c r="R91" s="63"/>
      <c r="S91" s="63"/>
      <c r="T91" s="63"/>
      <c r="U91" s="69"/>
      <c r="V91" s="66">
        <f t="shared" si="14"/>
        <v>0</v>
      </c>
      <c r="W91" s="30">
        <f t="shared" si="11"/>
        <v>0</v>
      </c>
      <c r="X91" s="30"/>
      <c r="Y91" s="30"/>
      <c r="Z91" s="30"/>
      <c r="AA91" s="126"/>
    </row>
    <row r="92" spans="1:27" ht="24" hidden="1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2">
        <f>ΣΥΝΟΛΑ!F92</f>
        <v>0</v>
      </c>
      <c r="G92" s="52">
        <f>ΣΥΝΟΛΑ!G92</f>
        <v>0</v>
      </c>
      <c r="H92" s="52">
        <f>ΣΥΝΟΛΑ!H92</f>
        <v>0</v>
      </c>
      <c r="I92" s="52">
        <f>ΣΥΝΟΛΑ!I92</f>
        <v>0</v>
      </c>
      <c r="J92" s="52">
        <f>ΣΥΝΟΛΑ!J92</f>
        <v>0</v>
      </c>
      <c r="K92" s="52">
        <f>ΣΥΝΟΛΑ!K92</f>
        <v>0</v>
      </c>
      <c r="L92" s="53">
        <f>ΣΥΝΟΛΑ!L92</f>
        <v>0</v>
      </c>
      <c r="M92" s="54">
        <f>ΣΥΝΟΛΑ!M92</f>
        <v>0</v>
      </c>
      <c r="N92" s="59">
        <f t="shared" si="12"/>
        <v>0</v>
      </c>
      <c r="O92" s="125">
        <f>ΣΥΝΟΛΑ!AC92</f>
        <v>0</v>
      </c>
      <c r="P92" s="61">
        <f t="shared" si="13"/>
        <v>0</v>
      </c>
      <c r="Q92" s="62"/>
      <c r="R92" s="63"/>
      <c r="S92" s="63"/>
      <c r="T92" s="63"/>
      <c r="U92" s="69"/>
      <c r="V92" s="66">
        <f t="shared" si="14"/>
        <v>0</v>
      </c>
      <c r="W92" s="30">
        <f t="shared" ref="W92:W123" si="15">SUM(V92:V92)</f>
        <v>0</v>
      </c>
      <c r="X92" s="30"/>
      <c r="Y92" s="30"/>
      <c r="Z92" s="30"/>
      <c r="AA92" s="126"/>
    </row>
    <row r="93" spans="1:27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2">
        <f>ΣΥΝΟΛΑ!F93</f>
        <v>0</v>
      </c>
      <c r="G93" s="52">
        <f>ΣΥΝΟΛΑ!G93</f>
        <v>0</v>
      </c>
      <c r="H93" s="52">
        <f>ΣΥΝΟΛΑ!H93</f>
        <v>0</v>
      </c>
      <c r="I93" s="52">
        <f>ΣΥΝΟΛΑ!I93</f>
        <v>0</v>
      </c>
      <c r="J93" s="52">
        <f>ΣΥΝΟΛΑ!J93</f>
        <v>10</v>
      </c>
      <c r="K93" s="52">
        <f>ΣΥΝΟΛΑ!K93</f>
        <v>0</v>
      </c>
      <c r="L93" s="53">
        <f>ΣΥΝΟΛΑ!L93</f>
        <v>0</v>
      </c>
      <c r="M93" s="54">
        <f>ΣΥΝΟΛΑ!M93</f>
        <v>10</v>
      </c>
      <c r="N93" s="59">
        <f t="shared" si="12"/>
        <v>10</v>
      </c>
      <c r="O93" s="125">
        <f>ΣΥΝΟΛΑ!AC93</f>
        <v>0</v>
      </c>
      <c r="P93" s="61">
        <f t="shared" si="13"/>
        <v>0</v>
      </c>
      <c r="Q93" s="62"/>
      <c r="R93" s="63"/>
      <c r="S93" s="63"/>
      <c r="T93" s="64"/>
      <c r="U93" s="69"/>
      <c r="V93" s="66">
        <f t="shared" si="14"/>
        <v>0</v>
      </c>
      <c r="W93" s="30">
        <f t="shared" si="15"/>
        <v>0</v>
      </c>
      <c r="X93" s="30"/>
      <c r="Y93" s="30"/>
      <c r="Z93" s="30"/>
      <c r="AA93" s="126"/>
    </row>
    <row r="94" spans="1:27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2">
        <f>ΣΥΝΟΛΑ!F94</f>
        <v>0</v>
      </c>
      <c r="G94" s="52">
        <f>ΣΥΝΟΛΑ!G94</f>
        <v>0</v>
      </c>
      <c r="H94" s="52">
        <f>ΣΥΝΟΛΑ!H94</f>
        <v>0</v>
      </c>
      <c r="I94" s="52">
        <f>ΣΥΝΟΛΑ!I94</f>
        <v>0</v>
      </c>
      <c r="J94" s="52">
        <f>ΣΥΝΟΛΑ!J94</f>
        <v>0</v>
      </c>
      <c r="K94" s="52">
        <f>ΣΥΝΟΛΑ!K94</f>
        <v>0</v>
      </c>
      <c r="L94" s="53">
        <f>ΣΥΝΟΛΑ!L94</f>
        <v>0</v>
      </c>
      <c r="M94" s="54">
        <f>ΣΥΝΟΛΑ!M94</f>
        <v>0</v>
      </c>
      <c r="N94" s="59">
        <f t="shared" si="12"/>
        <v>0</v>
      </c>
      <c r="O94" s="125">
        <f>ΣΥΝΟΛΑ!AC94</f>
        <v>0</v>
      </c>
      <c r="P94" s="61">
        <f t="shared" si="13"/>
        <v>0</v>
      </c>
      <c r="Q94" s="62"/>
      <c r="R94" s="63"/>
      <c r="S94" s="63"/>
      <c r="T94" s="64"/>
      <c r="U94" s="69"/>
      <c r="V94" s="66">
        <f t="shared" si="14"/>
        <v>0</v>
      </c>
      <c r="W94" s="30">
        <f t="shared" si="15"/>
        <v>0</v>
      </c>
      <c r="X94" s="30"/>
      <c r="Y94" s="30"/>
      <c r="Z94" s="30"/>
      <c r="AA94" s="126"/>
    </row>
    <row r="95" spans="1:27" ht="24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2">
        <f>ΣΥΝΟΛΑ!F95</f>
        <v>0</v>
      </c>
      <c r="G95" s="52">
        <f>ΣΥΝΟΛΑ!G95</f>
        <v>1</v>
      </c>
      <c r="H95" s="52">
        <f>ΣΥΝΟΛΑ!H95</f>
        <v>0</v>
      </c>
      <c r="I95" s="52">
        <f>ΣΥΝΟΛΑ!I95</f>
        <v>0</v>
      </c>
      <c r="J95" s="52">
        <f>ΣΥΝΟΛΑ!J95</f>
        <v>0</v>
      </c>
      <c r="K95" s="52">
        <f>ΣΥΝΟΛΑ!K95</f>
        <v>0</v>
      </c>
      <c r="L95" s="53">
        <f>ΣΥΝΟΛΑ!L95</f>
        <v>0</v>
      </c>
      <c r="M95" s="54">
        <f>ΣΥΝΟΛΑ!M95</f>
        <v>1</v>
      </c>
      <c r="N95" s="59">
        <f t="shared" si="12"/>
        <v>1</v>
      </c>
      <c r="O95" s="125">
        <f>ΣΥΝΟΛΑ!AC95</f>
        <v>0</v>
      </c>
      <c r="P95" s="61">
        <f t="shared" si="13"/>
        <v>0</v>
      </c>
      <c r="Q95" s="62"/>
      <c r="R95" s="63"/>
      <c r="S95" s="63"/>
      <c r="T95" s="64"/>
      <c r="U95" s="69"/>
      <c r="V95" s="66">
        <f t="shared" si="14"/>
        <v>0</v>
      </c>
      <c r="W95" s="30">
        <f t="shared" si="15"/>
        <v>0</v>
      </c>
      <c r="X95" s="30"/>
      <c r="Y95" s="30"/>
      <c r="Z95" s="30"/>
      <c r="AA95" s="126"/>
    </row>
    <row r="96" spans="1:27" ht="24" hidden="1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2">
        <f>ΣΥΝΟΛΑ!F96</f>
        <v>0</v>
      </c>
      <c r="G96" s="52">
        <f>ΣΥΝΟΛΑ!G96</f>
        <v>0</v>
      </c>
      <c r="H96" s="52">
        <f>ΣΥΝΟΛΑ!H96</f>
        <v>0</v>
      </c>
      <c r="I96" s="52">
        <f>ΣΥΝΟΛΑ!I96</f>
        <v>0</v>
      </c>
      <c r="J96" s="52">
        <f>ΣΥΝΟΛΑ!J96</f>
        <v>0</v>
      </c>
      <c r="K96" s="52">
        <f>ΣΥΝΟΛΑ!K96</f>
        <v>0</v>
      </c>
      <c r="L96" s="53">
        <f>ΣΥΝΟΛΑ!L96</f>
        <v>0</v>
      </c>
      <c r="M96" s="54">
        <f>ΣΥΝΟΛΑ!M96</f>
        <v>0</v>
      </c>
      <c r="N96" s="59">
        <f t="shared" si="12"/>
        <v>0</v>
      </c>
      <c r="O96" s="125">
        <f>ΣΥΝΟΛΑ!AC96</f>
        <v>0</v>
      </c>
      <c r="P96" s="61">
        <f t="shared" si="13"/>
        <v>0</v>
      </c>
      <c r="Q96" s="62"/>
      <c r="R96" s="63"/>
      <c r="S96" s="63"/>
      <c r="T96" s="63"/>
      <c r="U96" s="69"/>
      <c r="V96" s="66">
        <f t="shared" si="14"/>
        <v>0</v>
      </c>
      <c r="W96" s="30">
        <f t="shared" si="15"/>
        <v>0</v>
      </c>
      <c r="X96" s="30"/>
      <c r="Y96" s="30"/>
      <c r="Z96" s="30"/>
      <c r="AA96" s="126"/>
    </row>
    <row r="97" spans="1:27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2">
        <f>ΣΥΝΟΛΑ!F97</f>
        <v>0</v>
      </c>
      <c r="G97" s="52">
        <f>ΣΥΝΟΛΑ!G97</f>
        <v>0</v>
      </c>
      <c r="H97" s="52">
        <f>ΣΥΝΟΛΑ!H97</f>
        <v>0</v>
      </c>
      <c r="I97" s="52">
        <f>ΣΥΝΟΛΑ!I97</f>
        <v>0</v>
      </c>
      <c r="J97" s="52">
        <f>ΣΥΝΟΛΑ!J97</f>
        <v>0</v>
      </c>
      <c r="K97" s="52">
        <f>ΣΥΝΟΛΑ!K97</f>
        <v>0</v>
      </c>
      <c r="L97" s="53">
        <f>ΣΥΝΟΛΑ!L97</f>
        <v>0</v>
      </c>
      <c r="M97" s="54">
        <f>ΣΥΝΟΛΑ!M97</f>
        <v>0</v>
      </c>
      <c r="N97" s="59">
        <f t="shared" si="12"/>
        <v>0</v>
      </c>
      <c r="O97" s="125">
        <f>ΣΥΝΟΛΑ!AC97</f>
        <v>0</v>
      </c>
      <c r="P97" s="61">
        <f t="shared" si="13"/>
        <v>0</v>
      </c>
      <c r="Q97" s="62"/>
      <c r="R97" s="63"/>
      <c r="S97" s="63"/>
      <c r="T97" s="63"/>
      <c r="U97" s="69"/>
      <c r="V97" s="66">
        <f t="shared" si="14"/>
        <v>0</v>
      </c>
      <c r="W97" s="30">
        <f t="shared" si="15"/>
        <v>0</v>
      </c>
      <c r="X97" s="30"/>
      <c r="Y97" s="30"/>
      <c r="Z97" s="30"/>
      <c r="AA97" s="126"/>
    </row>
    <row r="98" spans="1:27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2">
        <f>ΣΥΝΟΛΑ!F98</f>
        <v>0</v>
      </c>
      <c r="G98" s="52">
        <f>ΣΥΝΟΛΑ!G98</f>
        <v>0</v>
      </c>
      <c r="H98" s="52">
        <f>ΣΥΝΟΛΑ!H98</f>
        <v>0</v>
      </c>
      <c r="I98" s="52">
        <f>ΣΥΝΟΛΑ!I98</f>
        <v>0</v>
      </c>
      <c r="J98" s="52">
        <f>ΣΥΝΟΛΑ!J98</f>
        <v>0</v>
      </c>
      <c r="K98" s="52">
        <f>ΣΥΝΟΛΑ!K98</f>
        <v>0</v>
      </c>
      <c r="L98" s="53">
        <f>ΣΥΝΟΛΑ!L98</f>
        <v>0</v>
      </c>
      <c r="M98" s="54">
        <f>ΣΥΝΟΛΑ!M98</f>
        <v>0</v>
      </c>
      <c r="N98" s="59">
        <f t="shared" si="12"/>
        <v>0</v>
      </c>
      <c r="O98" s="125">
        <f>ΣΥΝΟΛΑ!AC98</f>
        <v>0</v>
      </c>
      <c r="P98" s="61">
        <f t="shared" si="13"/>
        <v>0</v>
      </c>
      <c r="Q98" s="62"/>
      <c r="R98" s="63"/>
      <c r="S98" s="63"/>
      <c r="T98" s="63"/>
      <c r="U98" s="69"/>
      <c r="V98" s="66">
        <f t="shared" si="14"/>
        <v>0</v>
      </c>
      <c r="W98" s="30">
        <f t="shared" si="15"/>
        <v>0</v>
      </c>
      <c r="X98" s="30"/>
      <c r="Y98" s="30"/>
      <c r="Z98" s="30"/>
      <c r="AA98" s="126"/>
    </row>
    <row r="99" spans="1:27" ht="24" hidden="1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2">
        <f>ΣΥΝΟΛΑ!F99</f>
        <v>0</v>
      </c>
      <c r="G99" s="52">
        <f>ΣΥΝΟΛΑ!G99</f>
        <v>0</v>
      </c>
      <c r="H99" s="52">
        <f>ΣΥΝΟΛΑ!H99</f>
        <v>0</v>
      </c>
      <c r="I99" s="52">
        <f>ΣΥΝΟΛΑ!I99</f>
        <v>0</v>
      </c>
      <c r="J99" s="52">
        <f>ΣΥΝΟΛΑ!J99</f>
        <v>0</v>
      </c>
      <c r="K99" s="52">
        <f>ΣΥΝΟΛΑ!K99</f>
        <v>0</v>
      </c>
      <c r="L99" s="53">
        <f>ΣΥΝΟΛΑ!L99</f>
        <v>0</v>
      </c>
      <c r="M99" s="54">
        <f>ΣΥΝΟΛΑ!M99</f>
        <v>0</v>
      </c>
      <c r="N99" s="59">
        <f t="shared" si="12"/>
        <v>0</v>
      </c>
      <c r="O99" s="125">
        <f>ΣΥΝΟΛΑ!AC99</f>
        <v>0</v>
      </c>
      <c r="P99" s="61">
        <f t="shared" si="13"/>
        <v>0</v>
      </c>
      <c r="Q99" s="62"/>
      <c r="R99" s="63"/>
      <c r="S99" s="63"/>
      <c r="T99" s="63"/>
      <c r="U99" s="69"/>
      <c r="V99" s="66">
        <f t="shared" si="14"/>
        <v>0</v>
      </c>
      <c r="W99" s="30">
        <f t="shared" si="15"/>
        <v>0</v>
      </c>
      <c r="X99" s="30"/>
      <c r="Y99" s="30"/>
      <c r="Z99" s="30"/>
      <c r="AA99" s="126"/>
    </row>
    <row r="100" spans="1:27" ht="24" hidden="1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2">
        <f>ΣΥΝΟΛΑ!F100</f>
        <v>0</v>
      </c>
      <c r="G100" s="52">
        <f>ΣΥΝΟΛΑ!G100</f>
        <v>0</v>
      </c>
      <c r="H100" s="52">
        <f>ΣΥΝΟΛΑ!H100</f>
        <v>0</v>
      </c>
      <c r="I100" s="52">
        <f>ΣΥΝΟΛΑ!I100</f>
        <v>0</v>
      </c>
      <c r="J100" s="52">
        <f>ΣΥΝΟΛΑ!J100</f>
        <v>0</v>
      </c>
      <c r="K100" s="52">
        <f>ΣΥΝΟΛΑ!K100</f>
        <v>0</v>
      </c>
      <c r="L100" s="53">
        <f>ΣΥΝΟΛΑ!L100</f>
        <v>0</v>
      </c>
      <c r="M100" s="54">
        <f>ΣΥΝΟΛΑ!M100</f>
        <v>0</v>
      </c>
      <c r="N100" s="59">
        <f t="shared" si="12"/>
        <v>0</v>
      </c>
      <c r="O100" s="125">
        <f>ΣΥΝΟΛΑ!AC100</f>
        <v>0</v>
      </c>
      <c r="P100" s="61">
        <f t="shared" si="13"/>
        <v>0</v>
      </c>
      <c r="Q100" s="62"/>
      <c r="R100" s="63"/>
      <c r="S100" s="63"/>
      <c r="T100" s="64"/>
      <c r="U100" s="69"/>
      <c r="V100" s="66">
        <f t="shared" si="14"/>
        <v>0</v>
      </c>
      <c r="W100" s="30">
        <f t="shared" si="15"/>
        <v>0</v>
      </c>
      <c r="X100" s="30"/>
      <c r="Y100" s="30"/>
      <c r="Z100" s="30"/>
      <c r="AA100" s="126"/>
    </row>
    <row r="101" spans="1:27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2">
        <f>ΣΥΝΟΛΑ!F101</f>
        <v>2</v>
      </c>
      <c r="G101" s="52">
        <f>ΣΥΝΟΛΑ!G101</f>
        <v>0</v>
      </c>
      <c r="H101" s="52">
        <f>ΣΥΝΟΛΑ!H101</f>
        <v>0</v>
      </c>
      <c r="I101" s="52">
        <f>ΣΥΝΟΛΑ!I101</f>
        <v>0</v>
      </c>
      <c r="J101" s="52">
        <f>ΣΥΝΟΛΑ!J101</f>
        <v>0</v>
      </c>
      <c r="K101" s="52">
        <f>ΣΥΝΟΛΑ!K101</f>
        <v>0</v>
      </c>
      <c r="L101" s="53">
        <f>ΣΥΝΟΛΑ!L101</f>
        <v>0</v>
      </c>
      <c r="M101" s="54">
        <f>ΣΥΝΟΛΑ!M101</f>
        <v>2</v>
      </c>
      <c r="N101" s="59">
        <f t="shared" si="12"/>
        <v>2</v>
      </c>
      <c r="O101" s="125">
        <f>ΣΥΝΟΛΑ!AC101</f>
        <v>0</v>
      </c>
      <c r="P101" s="61">
        <f t="shared" si="13"/>
        <v>0</v>
      </c>
      <c r="Q101" s="62"/>
      <c r="R101" s="63"/>
      <c r="S101" s="63"/>
      <c r="T101" s="64"/>
      <c r="U101" s="69"/>
      <c r="V101" s="66">
        <f t="shared" si="14"/>
        <v>0</v>
      </c>
      <c r="W101" s="30">
        <f t="shared" si="15"/>
        <v>0</v>
      </c>
      <c r="X101" s="30"/>
      <c r="Y101" s="30"/>
      <c r="Z101" s="30"/>
      <c r="AA101" s="126"/>
    </row>
    <row r="102" spans="1:27" hidden="1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2">
        <f>ΣΥΝΟΛΑ!F102</f>
        <v>0</v>
      </c>
      <c r="G102" s="52">
        <f>ΣΥΝΟΛΑ!G102</f>
        <v>0</v>
      </c>
      <c r="H102" s="52">
        <f>ΣΥΝΟΛΑ!H102</f>
        <v>0</v>
      </c>
      <c r="I102" s="52">
        <f>ΣΥΝΟΛΑ!I102</f>
        <v>0</v>
      </c>
      <c r="J102" s="52">
        <f>ΣΥΝΟΛΑ!J102</f>
        <v>0</v>
      </c>
      <c r="K102" s="52">
        <f>ΣΥΝΟΛΑ!K102</f>
        <v>0</v>
      </c>
      <c r="L102" s="53">
        <f>ΣΥΝΟΛΑ!L102</f>
        <v>0</v>
      </c>
      <c r="M102" s="54">
        <f>ΣΥΝΟΛΑ!M102</f>
        <v>0</v>
      </c>
      <c r="N102" s="59">
        <f t="shared" si="12"/>
        <v>0</v>
      </c>
      <c r="O102" s="125">
        <f>ΣΥΝΟΛΑ!AC102</f>
        <v>0</v>
      </c>
      <c r="P102" s="61">
        <f t="shared" si="13"/>
        <v>0</v>
      </c>
      <c r="Q102" s="62"/>
      <c r="R102" s="63"/>
      <c r="S102" s="63"/>
      <c r="T102" s="64"/>
      <c r="U102" s="69"/>
      <c r="V102" s="66">
        <f t="shared" si="14"/>
        <v>0</v>
      </c>
      <c r="W102" s="30">
        <f t="shared" si="15"/>
        <v>0</v>
      </c>
      <c r="X102" s="30"/>
      <c r="Y102" s="30"/>
      <c r="Z102" s="30"/>
      <c r="AA102" s="126"/>
    </row>
    <row r="103" spans="1:27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2">
        <f>ΣΥΝΟΛΑ!F103</f>
        <v>0</v>
      </c>
      <c r="G103" s="52">
        <f>ΣΥΝΟΛΑ!G103</f>
        <v>0</v>
      </c>
      <c r="H103" s="52">
        <f>ΣΥΝΟΛΑ!H103</f>
        <v>0</v>
      </c>
      <c r="I103" s="52">
        <f>ΣΥΝΟΛΑ!I103</f>
        <v>2</v>
      </c>
      <c r="J103" s="52">
        <f>ΣΥΝΟΛΑ!J103</f>
        <v>0</v>
      </c>
      <c r="K103" s="52">
        <f>ΣΥΝΟΛΑ!K103</f>
        <v>0</v>
      </c>
      <c r="L103" s="53">
        <f>ΣΥΝΟΛΑ!L103</f>
        <v>0</v>
      </c>
      <c r="M103" s="54">
        <f>ΣΥΝΟΛΑ!M103</f>
        <v>2</v>
      </c>
      <c r="N103" s="59">
        <f t="shared" si="12"/>
        <v>2</v>
      </c>
      <c r="O103" s="125">
        <f>ΣΥΝΟΛΑ!AC103</f>
        <v>0</v>
      </c>
      <c r="P103" s="61">
        <f t="shared" si="13"/>
        <v>0</v>
      </c>
      <c r="Q103" s="62"/>
      <c r="R103" s="63"/>
      <c r="S103" s="63"/>
      <c r="T103" s="63"/>
      <c r="U103" s="69"/>
      <c r="V103" s="66">
        <f t="shared" si="14"/>
        <v>0</v>
      </c>
      <c r="W103" s="30">
        <f t="shared" si="15"/>
        <v>0</v>
      </c>
      <c r="X103" s="30"/>
      <c r="Y103" s="30"/>
      <c r="Z103" s="30"/>
      <c r="AA103" s="126"/>
    </row>
    <row r="104" spans="1:27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2">
        <f>ΣΥΝΟΛΑ!F104</f>
        <v>0</v>
      </c>
      <c r="G104" s="52">
        <f>ΣΥΝΟΛΑ!G104</f>
        <v>0</v>
      </c>
      <c r="H104" s="52">
        <f>ΣΥΝΟΛΑ!H104</f>
        <v>0</v>
      </c>
      <c r="I104" s="52">
        <f>ΣΥΝΟΛΑ!I104</f>
        <v>1</v>
      </c>
      <c r="J104" s="52">
        <f>ΣΥΝΟΛΑ!J104</f>
        <v>0</v>
      </c>
      <c r="K104" s="52">
        <f>ΣΥΝΟΛΑ!K104</f>
        <v>0</v>
      </c>
      <c r="L104" s="53">
        <f>ΣΥΝΟΛΑ!L104</f>
        <v>0</v>
      </c>
      <c r="M104" s="54">
        <f>ΣΥΝΟΛΑ!M104</f>
        <v>1</v>
      </c>
      <c r="N104" s="59">
        <f t="shared" si="12"/>
        <v>1</v>
      </c>
      <c r="O104" s="125">
        <f>ΣΥΝΟΛΑ!AC104</f>
        <v>0</v>
      </c>
      <c r="P104" s="61">
        <f t="shared" si="13"/>
        <v>0</v>
      </c>
      <c r="Q104" s="62"/>
      <c r="R104" s="63"/>
      <c r="S104" s="63"/>
      <c r="T104" s="63"/>
      <c r="U104" s="69"/>
      <c r="V104" s="66">
        <f t="shared" si="14"/>
        <v>0</v>
      </c>
      <c r="W104" s="30">
        <f t="shared" si="15"/>
        <v>0</v>
      </c>
      <c r="X104" s="30"/>
      <c r="Y104" s="30"/>
      <c r="Z104" s="30"/>
      <c r="AA104" s="126"/>
    </row>
    <row r="105" spans="1:27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2">
        <f>ΣΥΝΟΛΑ!F105</f>
        <v>2</v>
      </c>
      <c r="G105" s="52">
        <f>ΣΥΝΟΛΑ!G105</f>
        <v>0</v>
      </c>
      <c r="H105" s="52">
        <f>ΣΥΝΟΛΑ!H105</f>
        <v>0</v>
      </c>
      <c r="I105" s="52">
        <f>ΣΥΝΟΛΑ!I105</f>
        <v>0</v>
      </c>
      <c r="J105" s="52">
        <f>ΣΥΝΟΛΑ!J105</f>
        <v>0</v>
      </c>
      <c r="K105" s="52">
        <f>ΣΥΝΟΛΑ!K105</f>
        <v>0</v>
      </c>
      <c r="L105" s="53">
        <f>ΣΥΝΟΛΑ!L105</f>
        <v>0</v>
      </c>
      <c r="M105" s="54">
        <f>ΣΥΝΟΛΑ!M105</f>
        <v>2</v>
      </c>
      <c r="N105" s="59">
        <f t="shared" si="12"/>
        <v>2</v>
      </c>
      <c r="O105" s="125">
        <f>ΣΥΝΟΛΑ!AC105</f>
        <v>0</v>
      </c>
      <c r="P105" s="61">
        <f t="shared" si="13"/>
        <v>0</v>
      </c>
      <c r="Q105" s="62"/>
      <c r="R105" s="63"/>
      <c r="S105" s="63"/>
      <c r="T105" s="63"/>
      <c r="U105" s="69"/>
      <c r="V105" s="66">
        <f t="shared" si="14"/>
        <v>0</v>
      </c>
      <c r="W105" s="30">
        <f t="shared" si="15"/>
        <v>0</v>
      </c>
      <c r="X105" s="30"/>
      <c r="Y105" s="30"/>
      <c r="Z105" s="30"/>
      <c r="AA105" s="126"/>
    </row>
    <row r="106" spans="1:27" hidden="1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2">
        <f>ΣΥΝΟΛΑ!F106</f>
        <v>0</v>
      </c>
      <c r="G106" s="52">
        <f>ΣΥΝΟΛΑ!G106</f>
        <v>0</v>
      </c>
      <c r="H106" s="52">
        <f>ΣΥΝΟΛΑ!H106</f>
        <v>0</v>
      </c>
      <c r="I106" s="52">
        <f>ΣΥΝΟΛΑ!I106</f>
        <v>0</v>
      </c>
      <c r="J106" s="52">
        <f>ΣΥΝΟΛΑ!J106</f>
        <v>0</v>
      </c>
      <c r="K106" s="52">
        <f>ΣΥΝΟΛΑ!K106</f>
        <v>0</v>
      </c>
      <c r="L106" s="53">
        <f>ΣΥΝΟΛΑ!L106</f>
        <v>0</v>
      </c>
      <c r="M106" s="54">
        <f>ΣΥΝΟΛΑ!M106</f>
        <v>0</v>
      </c>
      <c r="N106" s="59">
        <f t="shared" si="12"/>
        <v>0</v>
      </c>
      <c r="O106" s="125">
        <f>ΣΥΝΟΛΑ!AC106</f>
        <v>0</v>
      </c>
      <c r="P106" s="61">
        <f t="shared" si="13"/>
        <v>0</v>
      </c>
      <c r="Q106" s="62"/>
      <c r="R106" s="63"/>
      <c r="S106" s="63"/>
      <c r="T106" s="64"/>
      <c r="U106" s="69"/>
      <c r="V106" s="66">
        <f t="shared" si="14"/>
        <v>0</v>
      </c>
      <c r="W106" s="30">
        <f t="shared" si="15"/>
        <v>0</v>
      </c>
      <c r="X106" s="30"/>
      <c r="Y106" s="30"/>
      <c r="Z106" s="30"/>
      <c r="AA106" s="126"/>
    </row>
    <row r="107" spans="1:27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2">
        <f>ΣΥΝΟΛΑ!F107</f>
        <v>0</v>
      </c>
      <c r="G107" s="52">
        <f>ΣΥΝΟΛΑ!G107</f>
        <v>0</v>
      </c>
      <c r="H107" s="52">
        <f>ΣΥΝΟΛΑ!H107</f>
        <v>0</v>
      </c>
      <c r="I107" s="52">
        <f>ΣΥΝΟΛΑ!I107</f>
        <v>1</v>
      </c>
      <c r="J107" s="52">
        <f>ΣΥΝΟΛΑ!J107</f>
        <v>0</v>
      </c>
      <c r="K107" s="52">
        <f>ΣΥΝΟΛΑ!K107</f>
        <v>0</v>
      </c>
      <c r="L107" s="53">
        <f>ΣΥΝΟΛΑ!L107</f>
        <v>0</v>
      </c>
      <c r="M107" s="54">
        <f>ΣΥΝΟΛΑ!M107</f>
        <v>1</v>
      </c>
      <c r="N107" s="59">
        <f t="shared" si="12"/>
        <v>1</v>
      </c>
      <c r="O107" s="125">
        <f>ΣΥΝΟΛΑ!AC107</f>
        <v>0</v>
      </c>
      <c r="P107" s="61">
        <f t="shared" si="13"/>
        <v>0</v>
      </c>
      <c r="Q107" s="62"/>
      <c r="R107" s="63"/>
      <c r="S107" s="63"/>
      <c r="T107" s="63"/>
      <c r="U107" s="69"/>
      <c r="V107" s="66">
        <f t="shared" si="14"/>
        <v>0</v>
      </c>
      <c r="W107" s="30">
        <f t="shared" si="15"/>
        <v>0</v>
      </c>
      <c r="X107" s="30"/>
      <c r="Y107" s="30"/>
      <c r="Z107" s="30"/>
      <c r="AA107" s="126"/>
    </row>
    <row r="108" spans="1:27" hidden="1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2">
        <f>ΣΥΝΟΛΑ!F108</f>
        <v>0</v>
      </c>
      <c r="G108" s="52">
        <f>ΣΥΝΟΛΑ!G108</f>
        <v>0</v>
      </c>
      <c r="H108" s="52">
        <f>ΣΥΝΟΛΑ!H108</f>
        <v>0</v>
      </c>
      <c r="I108" s="52">
        <f>ΣΥΝΟΛΑ!I108</f>
        <v>0</v>
      </c>
      <c r="J108" s="52">
        <f>ΣΥΝΟΛΑ!J108</f>
        <v>0</v>
      </c>
      <c r="K108" s="52">
        <f>ΣΥΝΟΛΑ!K108</f>
        <v>0</v>
      </c>
      <c r="L108" s="53">
        <f>ΣΥΝΟΛΑ!L108</f>
        <v>0</v>
      </c>
      <c r="M108" s="54">
        <f>ΣΥΝΟΛΑ!M108</f>
        <v>0</v>
      </c>
      <c r="N108" s="59">
        <f t="shared" si="12"/>
        <v>0</v>
      </c>
      <c r="O108" s="125">
        <f>ΣΥΝΟΛΑ!AC108</f>
        <v>0</v>
      </c>
      <c r="P108" s="61">
        <f t="shared" si="13"/>
        <v>0</v>
      </c>
      <c r="Q108" s="62"/>
      <c r="R108" s="63"/>
      <c r="S108" s="63"/>
      <c r="T108" s="63"/>
      <c r="U108" s="69"/>
      <c r="V108" s="66">
        <f t="shared" si="14"/>
        <v>0</v>
      </c>
      <c r="W108" s="30">
        <f t="shared" si="15"/>
        <v>0</v>
      </c>
      <c r="X108" s="30"/>
      <c r="Y108" s="30"/>
      <c r="Z108" s="30"/>
      <c r="AA108" s="126"/>
    </row>
    <row r="109" spans="1:27" hidden="1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2">
        <f>ΣΥΝΟΛΑ!F109</f>
        <v>0</v>
      </c>
      <c r="G109" s="52">
        <f>ΣΥΝΟΛΑ!G109</f>
        <v>0</v>
      </c>
      <c r="H109" s="52">
        <f>ΣΥΝΟΛΑ!H109</f>
        <v>0</v>
      </c>
      <c r="I109" s="52">
        <f>ΣΥΝΟΛΑ!I109</f>
        <v>0</v>
      </c>
      <c r="J109" s="52">
        <f>ΣΥΝΟΛΑ!J109</f>
        <v>0</v>
      </c>
      <c r="K109" s="52">
        <f>ΣΥΝΟΛΑ!K109</f>
        <v>0</v>
      </c>
      <c r="L109" s="53">
        <f>ΣΥΝΟΛΑ!L109</f>
        <v>0</v>
      </c>
      <c r="M109" s="54">
        <f>ΣΥΝΟΛΑ!M109</f>
        <v>0</v>
      </c>
      <c r="N109" s="59">
        <f t="shared" si="12"/>
        <v>0</v>
      </c>
      <c r="O109" s="125">
        <f>ΣΥΝΟΛΑ!AC109</f>
        <v>0</v>
      </c>
      <c r="P109" s="61">
        <f t="shared" si="13"/>
        <v>0</v>
      </c>
      <c r="Q109" s="62"/>
      <c r="R109" s="63"/>
      <c r="S109" s="63"/>
      <c r="T109" s="64"/>
      <c r="U109" s="69"/>
      <c r="V109" s="66">
        <f t="shared" si="14"/>
        <v>0</v>
      </c>
      <c r="W109" s="30">
        <f t="shared" si="15"/>
        <v>0</v>
      </c>
      <c r="X109" s="30"/>
      <c r="Y109" s="30"/>
      <c r="Z109" s="30"/>
      <c r="AA109" s="126"/>
    </row>
    <row r="110" spans="1:27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2">
        <f>ΣΥΝΟΛΑ!F110</f>
        <v>0</v>
      </c>
      <c r="G110" s="52">
        <f>ΣΥΝΟΛΑ!G110</f>
        <v>0</v>
      </c>
      <c r="H110" s="52">
        <f>ΣΥΝΟΛΑ!H110</f>
        <v>0</v>
      </c>
      <c r="I110" s="52">
        <f>ΣΥΝΟΛΑ!I110</f>
        <v>0</v>
      </c>
      <c r="J110" s="52">
        <f>ΣΥΝΟΛΑ!J110</f>
        <v>0</v>
      </c>
      <c r="K110" s="52">
        <f>ΣΥΝΟΛΑ!K110</f>
        <v>0</v>
      </c>
      <c r="L110" s="53">
        <f>ΣΥΝΟΛΑ!L110</f>
        <v>0</v>
      </c>
      <c r="M110" s="54">
        <f>ΣΥΝΟΛΑ!M110</f>
        <v>0</v>
      </c>
      <c r="N110" s="59">
        <f t="shared" si="12"/>
        <v>0</v>
      </c>
      <c r="O110" s="125">
        <f>ΣΥΝΟΛΑ!AC110</f>
        <v>0</v>
      </c>
      <c r="P110" s="61">
        <f t="shared" si="13"/>
        <v>0</v>
      </c>
      <c r="Q110" s="62"/>
      <c r="R110" s="63"/>
      <c r="S110" s="63"/>
      <c r="T110" s="64"/>
      <c r="U110" s="69"/>
      <c r="V110" s="66">
        <f t="shared" si="14"/>
        <v>0</v>
      </c>
      <c r="W110" s="30">
        <f t="shared" si="15"/>
        <v>0</v>
      </c>
      <c r="X110" s="30"/>
      <c r="Y110" s="30"/>
      <c r="Z110" s="30"/>
      <c r="AA110" s="126"/>
    </row>
    <row r="111" spans="1:27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2">
        <f>ΣΥΝΟΛΑ!F111</f>
        <v>0</v>
      </c>
      <c r="G111" s="52">
        <f>ΣΥΝΟΛΑ!G111</f>
        <v>0</v>
      </c>
      <c r="H111" s="52">
        <f>ΣΥΝΟΛΑ!H111</f>
        <v>0</v>
      </c>
      <c r="I111" s="52">
        <f>ΣΥΝΟΛΑ!I111</f>
        <v>0</v>
      </c>
      <c r="J111" s="52">
        <f>ΣΥΝΟΛΑ!J111</f>
        <v>0</v>
      </c>
      <c r="K111" s="52">
        <f>ΣΥΝΟΛΑ!K111</f>
        <v>0</v>
      </c>
      <c r="L111" s="53">
        <f>ΣΥΝΟΛΑ!L111</f>
        <v>0</v>
      </c>
      <c r="M111" s="54">
        <f>ΣΥΝΟΛΑ!M111</f>
        <v>0</v>
      </c>
      <c r="N111" s="59">
        <f t="shared" si="12"/>
        <v>0</v>
      </c>
      <c r="O111" s="125">
        <f>ΣΥΝΟΛΑ!AC111</f>
        <v>0</v>
      </c>
      <c r="P111" s="61">
        <f t="shared" si="13"/>
        <v>0</v>
      </c>
      <c r="Q111" s="62"/>
      <c r="R111" s="63"/>
      <c r="S111" s="63"/>
      <c r="T111" s="63"/>
      <c r="U111" s="69"/>
      <c r="V111" s="66">
        <f t="shared" si="14"/>
        <v>0</v>
      </c>
      <c r="W111" s="30">
        <f t="shared" si="15"/>
        <v>0</v>
      </c>
      <c r="X111" s="30"/>
      <c r="Y111" s="30"/>
      <c r="Z111" s="30"/>
      <c r="AA111" s="126"/>
    </row>
    <row r="112" spans="1:27" ht="24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2">
        <f>ΣΥΝΟΛΑ!F112</f>
        <v>0</v>
      </c>
      <c r="G112" s="52">
        <f>ΣΥΝΟΛΑ!G112</f>
        <v>2</v>
      </c>
      <c r="H112" s="52">
        <f>ΣΥΝΟΛΑ!H112</f>
        <v>10</v>
      </c>
      <c r="I112" s="52">
        <f>ΣΥΝΟΛΑ!I112</f>
        <v>5</v>
      </c>
      <c r="J112" s="52">
        <f>ΣΥΝΟΛΑ!J112</f>
        <v>0</v>
      </c>
      <c r="K112" s="52">
        <f>ΣΥΝΟΛΑ!K112</f>
        <v>0</v>
      </c>
      <c r="L112" s="53">
        <f>ΣΥΝΟΛΑ!L112</f>
        <v>0</v>
      </c>
      <c r="M112" s="54">
        <f>ΣΥΝΟΛΑ!M112</f>
        <v>17</v>
      </c>
      <c r="N112" s="59">
        <f t="shared" si="12"/>
        <v>17</v>
      </c>
      <c r="O112" s="125">
        <f>ΣΥΝΟΛΑ!AC112</f>
        <v>0</v>
      </c>
      <c r="P112" s="61">
        <f t="shared" si="13"/>
        <v>0</v>
      </c>
      <c r="Q112" s="62"/>
      <c r="R112" s="63"/>
      <c r="S112" s="63"/>
      <c r="T112" s="63"/>
      <c r="U112" s="69"/>
      <c r="V112" s="66">
        <f t="shared" si="14"/>
        <v>0</v>
      </c>
      <c r="W112" s="30">
        <f t="shared" si="15"/>
        <v>0</v>
      </c>
      <c r="X112" s="30"/>
      <c r="Y112" s="30"/>
      <c r="Z112" s="30"/>
      <c r="AA112" s="126"/>
    </row>
    <row r="113" spans="1:27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2">
        <f>ΣΥΝΟΛΑ!F113</f>
        <v>0</v>
      </c>
      <c r="G113" s="52">
        <f>ΣΥΝΟΛΑ!G113</f>
        <v>1</v>
      </c>
      <c r="H113" s="52">
        <f>ΣΥΝΟΛΑ!H113</f>
        <v>0</v>
      </c>
      <c r="I113" s="52">
        <f>ΣΥΝΟΛΑ!I113</f>
        <v>0</v>
      </c>
      <c r="J113" s="52">
        <f>ΣΥΝΟΛΑ!J113</f>
        <v>0</v>
      </c>
      <c r="K113" s="52">
        <f>ΣΥΝΟΛΑ!K113</f>
        <v>0</v>
      </c>
      <c r="L113" s="53">
        <f>ΣΥΝΟΛΑ!L113</f>
        <v>0</v>
      </c>
      <c r="M113" s="54">
        <f>ΣΥΝΟΛΑ!M113</f>
        <v>1</v>
      </c>
      <c r="N113" s="59">
        <f t="shared" si="12"/>
        <v>1</v>
      </c>
      <c r="O113" s="125">
        <f>ΣΥΝΟΛΑ!AC113</f>
        <v>0</v>
      </c>
      <c r="P113" s="61">
        <f t="shared" si="13"/>
        <v>0</v>
      </c>
      <c r="Q113" s="62"/>
      <c r="R113" s="63"/>
      <c r="S113" s="63"/>
      <c r="T113" s="63"/>
      <c r="U113" s="69"/>
      <c r="V113" s="66">
        <f t="shared" si="14"/>
        <v>0</v>
      </c>
      <c r="W113" s="30">
        <f t="shared" si="15"/>
        <v>0</v>
      </c>
      <c r="X113" s="30"/>
      <c r="Y113" s="30"/>
      <c r="Z113" s="30"/>
      <c r="AA113" s="126"/>
    </row>
    <row r="114" spans="1:27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2">
        <f>ΣΥΝΟΛΑ!F114</f>
        <v>0</v>
      </c>
      <c r="G114" s="52">
        <f>ΣΥΝΟΛΑ!G114</f>
        <v>30</v>
      </c>
      <c r="H114" s="52">
        <f>ΣΥΝΟΛΑ!H114</f>
        <v>0</v>
      </c>
      <c r="I114" s="52">
        <f>ΣΥΝΟΛΑ!I114</f>
        <v>0</v>
      </c>
      <c r="J114" s="52">
        <f>ΣΥΝΟΛΑ!J114</f>
        <v>0</v>
      </c>
      <c r="K114" s="52">
        <f>ΣΥΝΟΛΑ!K114</f>
        <v>0</v>
      </c>
      <c r="L114" s="53">
        <f>ΣΥΝΟΛΑ!L114</f>
        <v>0</v>
      </c>
      <c r="M114" s="54">
        <f>ΣΥΝΟΛΑ!M114</f>
        <v>30</v>
      </c>
      <c r="N114" s="59">
        <f t="shared" si="12"/>
        <v>30</v>
      </c>
      <c r="O114" s="125">
        <f>ΣΥΝΟΛΑ!AC114</f>
        <v>0</v>
      </c>
      <c r="P114" s="61">
        <f t="shared" si="13"/>
        <v>0</v>
      </c>
      <c r="Q114" s="62"/>
      <c r="R114" s="63"/>
      <c r="S114" s="63"/>
      <c r="T114" s="63"/>
      <c r="U114" s="69"/>
      <c r="V114" s="66">
        <f t="shared" si="14"/>
        <v>0</v>
      </c>
      <c r="W114" s="30">
        <f t="shared" si="15"/>
        <v>0</v>
      </c>
      <c r="X114" s="30"/>
      <c r="Y114" s="30"/>
      <c r="Z114" s="30"/>
      <c r="AA114" s="126"/>
    </row>
    <row r="115" spans="1:27" ht="24" hidden="1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2">
        <f>ΣΥΝΟΛΑ!F115</f>
        <v>0</v>
      </c>
      <c r="G115" s="52">
        <f>ΣΥΝΟΛΑ!G115</f>
        <v>0</v>
      </c>
      <c r="H115" s="52">
        <f>ΣΥΝΟΛΑ!H115</f>
        <v>0</v>
      </c>
      <c r="I115" s="52">
        <f>ΣΥΝΟΛΑ!I115</f>
        <v>0</v>
      </c>
      <c r="J115" s="52">
        <f>ΣΥΝΟΛΑ!J115</f>
        <v>0</v>
      </c>
      <c r="K115" s="52">
        <f>ΣΥΝΟΛΑ!K115</f>
        <v>0</v>
      </c>
      <c r="L115" s="53">
        <f>ΣΥΝΟΛΑ!L115</f>
        <v>0</v>
      </c>
      <c r="M115" s="54">
        <f>ΣΥΝΟΛΑ!M115</f>
        <v>0</v>
      </c>
      <c r="N115" s="59">
        <f t="shared" si="12"/>
        <v>0</v>
      </c>
      <c r="O115" s="125">
        <f>ΣΥΝΟΛΑ!AC115</f>
        <v>0</v>
      </c>
      <c r="P115" s="61">
        <f t="shared" si="13"/>
        <v>0</v>
      </c>
      <c r="Q115" s="62"/>
      <c r="R115" s="63"/>
      <c r="S115" s="63"/>
      <c r="T115" s="63"/>
      <c r="U115" s="69"/>
      <c r="V115" s="66">
        <f t="shared" si="14"/>
        <v>0</v>
      </c>
      <c r="W115" s="30">
        <f t="shared" si="15"/>
        <v>0</v>
      </c>
      <c r="X115" s="30"/>
      <c r="Y115" s="30"/>
      <c r="Z115" s="30"/>
      <c r="AA115" s="126"/>
    </row>
    <row r="116" spans="1:27" x14ac:dyDescent="0.2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2">
        <f>ΣΥΝΟΛΑ!F116</f>
        <v>0</v>
      </c>
      <c r="G116" s="52">
        <f>ΣΥΝΟΛΑ!G116</f>
        <v>0</v>
      </c>
      <c r="H116" s="52">
        <f>ΣΥΝΟΛΑ!H116</f>
        <v>0</v>
      </c>
      <c r="I116" s="52">
        <f>ΣΥΝΟΛΑ!I116</f>
        <v>3</v>
      </c>
      <c r="J116" s="52">
        <f>ΣΥΝΟΛΑ!J116</f>
        <v>0</v>
      </c>
      <c r="K116" s="52">
        <f>ΣΥΝΟΛΑ!K116</f>
        <v>0</v>
      </c>
      <c r="L116" s="53">
        <f>ΣΥΝΟΛΑ!L116</f>
        <v>0</v>
      </c>
      <c r="M116" s="54">
        <f>ΣΥΝΟΛΑ!M116</f>
        <v>3</v>
      </c>
      <c r="N116" s="59">
        <f t="shared" si="12"/>
        <v>3</v>
      </c>
      <c r="O116" s="125">
        <f>ΣΥΝΟΛΑ!AC116</f>
        <v>0</v>
      </c>
      <c r="P116" s="61">
        <f t="shared" si="13"/>
        <v>0</v>
      </c>
      <c r="Q116" s="62"/>
      <c r="R116" s="63"/>
      <c r="S116" s="63"/>
      <c r="T116" s="63"/>
      <c r="U116" s="69"/>
      <c r="V116" s="66">
        <f t="shared" si="14"/>
        <v>0</v>
      </c>
      <c r="W116" s="30">
        <f t="shared" si="15"/>
        <v>0</v>
      </c>
      <c r="X116" s="30"/>
      <c r="Y116" s="30"/>
      <c r="Z116" s="30"/>
      <c r="AA116" s="126"/>
    </row>
    <row r="117" spans="1:27" ht="24" hidden="1" x14ac:dyDescent="0.2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2">
        <f>ΣΥΝΟΛΑ!F117</f>
        <v>0</v>
      </c>
      <c r="G117" s="52">
        <f>ΣΥΝΟΛΑ!G117</f>
        <v>0</v>
      </c>
      <c r="H117" s="52">
        <f>ΣΥΝΟΛΑ!H117</f>
        <v>0</v>
      </c>
      <c r="I117" s="52">
        <f>ΣΥΝΟΛΑ!I117</f>
        <v>0</v>
      </c>
      <c r="J117" s="52">
        <f>ΣΥΝΟΛΑ!J117</f>
        <v>0</v>
      </c>
      <c r="K117" s="52">
        <f>ΣΥΝΟΛΑ!K117</f>
        <v>0</v>
      </c>
      <c r="L117" s="53">
        <f>ΣΥΝΟΛΑ!L117</f>
        <v>0</v>
      </c>
      <c r="M117" s="54">
        <f>ΣΥΝΟΛΑ!M117</f>
        <v>0</v>
      </c>
      <c r="N117" s="59">
        <f t="shared" si="12"/>
        <v>0</v>
      </c>
      <c r="O117" s="125">
        <f>ΣΥΝΟΛΑ!AC117</f>
        <v>0</v>
      </c>
      <c r="P117" s="61">
        <f t="shared" si="13"/>
        <v>0</v>
      </c>
      <c r="Q117" s="62"/>
      <c r="R117" s="63"/>
      <c r="S117" s="63"/>
      <c r="T117" s="63"/>
      <c r="U117" s="69"/>
      <c r="V117" s="66">
        <f t="shared" si="14"/>
        <v>0</v>
      </c>
      <c r="W117" s="30">
        <f t="shared" si="15"/>
        <v>0</v>
      </c>
      <c r="X117" s="30"/>
      <c r="Y117" s="30"/>
      <c r="Z117" s="30"/>
      <c r="AA117" s="126"/>
    </row>
    <row r="118" spans="1:27" ht="24" hidden="1" x14ac:dyDescent="0.2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2">
        <f>ΣΥΝΟΛΑ!F118</f>
        <v>0</v>
      </c>
      <c r="G118" s="52">
        <f>ΣΥΝΟΛΑ!G118</f>
        <v>0</v>
      </c>
      <c r="H118" s="52">
        <f>ΣΥΝΟΛΑ!H118</f>
        <v>0</v>
      </c>
      <c r="I118" s="52">
        <f>ΣΥΝΟΛΑ!I118</f>
        <v>0</v>
      </c>
      <c r="J118" s="52">
        <f>ΣΥΝΟΛΑ!J118</f>
        <v>0</v>
      </c>
      <c r="K118" s="52">
        <f>ΣΥΝΟΛΑ!K118</f>
        <v>0</v>
      </c>
      <c r="L118" s="53">
        <f>ΣΥΝΟΛΑ!L118</f>
        <v>0</v>
      </c>
      <c r="M118" s="54">
        <f>ΣΥΝΟΛΑ!M118</f>
        <v>0</v>
      </c>
      <c r="N118" s="59">
        <f t="shared" si="12"/>
        <v>0</v>
      </c>
      <c r="O118" s="125">
        <f>ΣΥΝΟΛΑ!AC118</f>
        <v>0</v>
      </c>
      <c r="P118" s="61">
        <f t="shared" si="13"/>
        <v>0</v>
      </c>
      <c r="Q118" s="62"/>
      <c r="R118" s="63"/>
      <c r="S118" s="63"/>
      <c r="T118" s="63"/>
      <c r="U118" s="69"/>
      <c r="V118" s="66">
        <f t="shared" si="14"/>
        <v>0</v>
      </c>
      <c r="W118" s="30">
        <f t="shared" si="15"/>
        <v>0</v>
      </c>
      <c r="X118" s="30"/>
      <c r="Y118" s="30"/>
      <c r="Z118" s="30"/>
      <c r="AA118" s="126"/>
    </row>
    <row r="119" spans="1:27" ht="24" x14ac:dyDescent="0.2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2">
        <f>ΣΥΝΟΛΑ!F119</f>
        <v>0</v>
      </c>
      <c r="G119" s="52">
        <f>ΣΥΝΟΛΑ!G119</f>
        <v>0</v>
      </c>
      <c r="H119" s="52">
        <f>ΣΥΝΟΛΑ!H119</f>
        <v>0</v>
      </c>
      <c r="I119" s="52">
        <f>ΣΥΝΟΛΑ!I119</f>
        <v>0</v>
      </c>
      <c r="J119" s="52">
        <f>ΣΥΝΟΛΑ!J119</f>
        <v>1</v>
      </c>
      <c r="K119" s="52">
        <f>ΣΥΝΟΛΑ!K119</f>
        <v>0</v>
      </c>
      <c r="L119" s="53">
        <f>ΣΥΝΟΛΑ!L119</f>
        <v>0</v>
      </c>
      <c r="M119" s="54">
        <f>ΣΥΝΟΛΑ!M119</f>
        <v>1</v>
      </c>
      <c r="N119" s="59">
        <f t="shared" si="12"/>
        <v>1</v>
      </c>
      <c r="O119" s="125">
        <f>ΣΥΝΟΛΑ!AC119</f>
        <v>0</v>
      </c>
      <c r="P119" s="61">
        <f t="shared" si="13"/>
        <v>0</v>
      </c>
      <c r="Q119" s="62"/>
      <c r="R119" s="63"/>
      <c r="S119" s="63"/>
      <c r="T119" s="64"/>
      <c r="U119" s="69"/>
      <c r="V119" s="66">
        <f t="shared" si="14"/>
        <v>0</v>
      </c>
      <c r="W119" s="30">
        <f t="shared" si="15"/>
        <v>0</v>
      </c>
      <c r="X119" s="30"/>
      <c r="Y119" s="30"/>
      <c r="Z119" s="30"/>
      <c r="AA119" s="128"/>
    </row>
    <row r="120" spans="1:27" ht="12.75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2">
        <f>ΣΥΝΟΛΑ!F120</f>
        <v>4</v>
      </c>
      <c r="G120" s="52">
        <f>ΣΥΝΟΛΑ!G120</f>
        <v>1</v>
      </c>
      <c r="H120" s="52">
        <f>ΣΥΝΟΛΑ!H120</f>
        <v>15</v>
      </c>
      <c r="I120" s="52">
        <f>ΣΥΝΟΛΑ!I120</f>
        <v>0</v>
      </c>
      <c r="J120" s="52">
        <f>ΣΥΝΟΛΑ!J120</f>
        <v>1</v>
      </c>
      <c r="K120" s="52">
        <f>ΣΥΝΟΛΑ!K120</f>
        <v>10</v>
      </c>
      <c r="L120" s="53">
        <f>ΣΥΝΟΛΑ!L120</f>
        <v>0</v>
      </c>
      <c r="M120" s="54">
        <f>ΣΥΝΟΛΑ!M120</f>
        <v>31</v>
      </c>
      <c r="N120" s="59">
        <f t="shared" si="12"/>
        <v>31</v>
      </c>
      <c r="O120" s="125">
        <f>ΣΥΝΟΛΑ!AC120</f>
        <v>0</v>
      </c>
      <c r="P120" s="61">
        <f t="shared" si="13"/>
        <v>0</v>
      </c>
      <c r="Q120" s="62"/>
      <c r="R120" s="63"/>
      <c r="S120" s="63"/>
      <c r="T120" s="63"/>
      <c r="U120" s="69"/>
      <c r="V120" s="66">
        <f t="shared" si="14"/>
        <v>0</v>
      </c>
      <c r="W120" s="30">
        <f t="shared" si="15"/>
        <v>0</v>
      </c>
      <c r="X120" s="30"/>
      <c r="Y120" s="30"/>
      <c r="Z120" s="30"/>
      <c r="AA120" s="128"/>
    </row>
    <row r="121" spans="1:27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2">
        <f>ΣΥΝΟΛΑ!F121</f>
        <v>0</v>
      </c>
      <c r="G121" s="52">
        <f>ΣΥΝΟΛΑ!G121</f>
        <v>0</v>
      </c>
      <c r="H121" s="52">
        <f>ΣΥΝΟΛΑ!H121</f>
        <v>0</v>
      </c>
      <c r="I121" s="52">
        <f>ΣΥΝΟΛΑ!I121</f>
        <v>0</v>
      </c>
      <c r="J121" s="52">
        <f>ΣΥΝΟΛΑ!J121</f>
        <v>0</v>
      </c>
      <c r="K121" s="52">
        <f>ΣΥΝΟΛΑ!K121</f>
        <v>0</v>
      </c>
      <c r="L121" s="53">
        <f>ΣΥΝΟΛΑ!L121</f>
        <v>0</v>
      </c>
      <c r="M121" s="54">
        <f>ΣΥΝΟΛΑ!M121</f>
        <v>0</v>
      </c>
      <c r="N121" s="59">
        <f t="shared" si="12"/>
        <v>0</v>
      </c>
      <c r="O121" s="125">
        <f>ΣΥΝΟΛΑ!AC121</f>
        <v>0</v>
      </c>
      <c r="P121" s="61">
        <f t="shared" si="13"/>
        <v>0</v>
      </c>
      <c r="Q121" s="62"/>
      <c r="R121" s="63"/>
      <c r="S121" s="63"/>
      <c r="T121" s="63"/>
      <c r="U121" s="69"/>
      <c r="V121" s="66">
        <f t="shared" si="14"/>
        <v>0</v>
      </c>
      <c r="W121" s="30">
        <f t="shared" si="15"/>
        <v>0</v>
      </c>
      <c r="X121" s="30"/>
      <c r="Y121" s="30"/>
      <c r="Z121" s="30"/>
      <c r="AA121" s="126"/>
    </row>
    <row r="122" spans="1:27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132">
        <f>ΣΥΝΟΛΑ!F122</f>
        <v>0</v>
      </c>
      <c r="G122" s="132">
        <f>ΣΥΝΟΛΑ!G122</f>
        <v>0</v>
      </c>
      <c r="H122" s="132">
        <f>ΣΥΝΟΛΑ!H122</f>
        <v>0</v>
      </c>
      <c r="I122" s="132">
        <f>ΣΥΝΟΛΑ!I122</f>
        <v>0</v>
      </c>
      <c r="J122" s="102">
        <f>ΣΥΝΟΛΑ!J122</f>
        <v>0</v>
      </c>
      <c r="K122" s="102">
        <f>ΣΥΝΟΛΑ!K122</f>
        <v>0</v>
      </c>
      <c r="L122" s="73">
        <f>ΣΥΝΟΛΑ!L122</f>
        <v>0</v>
      </c>
      <c r="M122" s="133">
        <f>ΣΥΝΟΛΑ!M122</f>
        <v>0</v>
      </c>
      <c r="N122" s="134">
        <f t="shared" si="12"/>
        <v>0</v>
      </c>
      <c r="O122" s="125">
        <f>ΣΥΝΟΛΑ!AC122</f>
        <v>0</v>
      </c>
      <c r="P122" s="61">
        <f t="shared" si="13"/>
        <v>0</v>
      </c>
      <c r="Q122" s="62"/>
      <c r="R122" s="63"/>
      <c r="S122" s="63"/>
      <c r="T122" s="63"/>
      <c r="U122" s="69"/>
      <c r="V122" s="66">
        <f t="shared" si="14"/>
        <v>0</v>
      </c>
      <c r="W122" s="30">
        <f t="shared" si="15"/>
        <v>0</v>
      </c>
      <c r="X122" s="30"/>
      <c r="Y122" s="30"/>
      <c r="Z122" s="30"/>
      <c r="AA122" s="126"/>
    </row>
    <row r="123" spans="1:27" ht="24.75" thickBot="1" x14ac:dyDescent="0.25">
      <c r="A123" s="209"/>
      <c r="B123" s="164"/>
      <c r="C123" s="169"/>
      <c r="D123" s="59"/>
      <c r="E123" s="169"/>
      <c r="F123" s="148" t="str">
        <f>ΣΥΝΟΛΑ!F123</f>
        <v>.</v>
      </c>
      <c r="G123" s="148" t="str">
        <f>ΣΥΝΟΛΑ!G123</f>
        <v>.</v>
      </c>
      <c r="H123" s="148" t="str">
        <f>ΣΥΝΟΛΑ!H123</f>
        <v>.</v>
      </c>
      <c r="I123" s="148" t="str">
        <f>ΣΥΝΟΛΑ!I123</f>
        <v>.</v>
      </c>
      <c r="J123" s="149" t="str">
        <f>ΣΥΝΟΛΑ!J123</f>
        <v>.</v>
      </c>
      <c r="K123" s="149" t="str">
        <f>ΣΥΝΟΛΑ!K123</f>
        <v>.</v>
      </c>
      <c r="L123" s="148" t="str">
        <f>ΣΥΝΟΛΑ!L123</f>
        <v>.</v>
      </c>
      <c r="M123" s="148" t="str">
        <f>ΣΥΝΟΛΑ!M123</f>
        <v>.</v>
      </c>
      <c r="N123" s="171" t="s">
        <v>138</v>
      </c>
      <c r="O123" s="172" t="s">
        <v>138</v>
      </c>
      <c r="P123" s="218" t="s">
        <v>138</v>
      </c>
      <c r="Q123" s="79" t="s">
        <v>175</v>
      </c>
      <c r="R123" s="42" t="s">
        <v>174</v>
      </c>
      <c r="S123" s="42" t="s">
        <v>205</v>
      </c>
      <c r="T123" s="42" t="s">
        <v>143</v>
      </c>
      <c r="U123" s="70"/>
      <c r="V123" s="66"/>
      <c r="W123" s="30">
        <f t="shared" si="15"/>
        <v>0</v>
      </c>
      <c r="X123" s="30">
        <f>SUM(W82:W122)</f>
        <v>0</v>
      </c>
      <c r="Y123" s="30"/>
      <c r="Z123" s="30"/>
      <c r="AA123" s="17"/>
    </row>
    <row r="124" spans="1:27" ht="22.5" customHeight="1" thickBot="1" x14ac:dyDescent="0.25">
      <c r="A124" s="217"/>
      <c r="B124" s="167"/>
      <c r="C124" s="170"/>
      <c r="D124" s="72"/>
      <c r="E124" s="170"/>
      <c r="F124" s="151" t="str">
        <f>ΣΥΝΟΛΑ!F124</f>
        <v>.</v>
      </c>
      <c r="G124" s="151" t="str">
        <f>ΣΥΝΟΛΑ!G124</f>
        <v>.</v>
      </c>
      <c r="H124" s="151" t="str">
        <f>ΣΥΝΟΛΑ!H124</f>
        <v>.</v>
      </c>
      <c r="I124" s="151" t="str">
        <f>ΣΥΝΟΛΑ!I124</f>
        <v>.</v>
      </c>
      <c r="J124" s="150" t="str">
        <f>ΣΥΝΟΛΑ!J124</f>
        <v>.</v>
      </c>
      <c r="K124" s="150" t="str">
        <f>ΣΥΝΟΛΑ!K124</f>
        <v>.</v>
      </c>
      <c r="L124" s="150" t="str">
        <f>ΣΥΝΟΛΑ!L124</f>
        <v>.</v>
      </c>
      <c r="M124" s="150" t="str">
        <f>ΣΥΝΟΛΑ!M124</f>
        <v>.</v>
      </c>
      <c r="N124" s="213" t="s">
        <v>138</v>
      </c>
      <c r="O124" s="175" t="s">
        <v>138</v>
      </c>
      <c r="P124" s="219" t="s">
        <v>138</v>
      </c>
      <c r="Q124" s="79">
        <f>SUM(N82:N122)</f>
        <v>132</v>
      </c>
      <c r="R124" s="80">
        <f>SUM(P82:P122)</f>
        <v>0</v>
      </c>
      <c r="S124" s="80">
        <f>ROUND(R124*9%,2)</f>
        <v>0</v>
      </c>
      <c r="T124" s="80">
        <f>SUM(R124:S124)</f>
        <v>0</v>
      </c>
      <c r="U124" s="70"/>
      <c r="V124" s="66"/>
      <c r="W124" s="30">
        <f t="shared" ref="W124:W151" si="16">SUM(V124:V124)</f>
        <v>0</v>
      </c>
      <c r="X124" s="30"/>
      <c r="Y124" s="30"/>
      <c r="Z124" s="30"/>
      <c r="AA124" s="17"/>
    </row>
    <row r="125" spans="1:27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2">
        <f>ΣΥΝΟΛΑ!F125</f>
        <v>0</v>
      </c>
      <c r="G125" s="52">
        <f>ΣΥΝΟΛΑ!G125</f>
        <v>0</v>
      </c>
      <c r="H125" s="52">
        <f>ΣΥΝΟΛΑ!H125</f>
        <v>0</v>
      </c>
      <c r="I125" s="52">
        <f>ΣΥΝΟΛΑ!I125</f>
        <v>0</v>
      </c>
      <c r="J125" s="52">
        <f>ΣΥΝΟΛΑ!J125</f>
        <v>0</v>
      </c>
      <c r="K125" s="52">
        <f>ΣΥΝΟΛΑ!K125</f>
        <v>0</v>
      </c>
      <c r="L125" s="53">
        <f>ΣΥΝΟΛΑ!L125</f>
        <v>0</v>
      </c>
      <c r="M125" s="54">
        <f>ΣΥΝΟΛΑ!M125</f>
        <v>0</v>
      </c>
      <c r="N125" s="59">
        <f t="shared" si="12"/>
        <v>0</v>
      </c>
      <c r="O125" s="129">
        <f>ΣΥΝΟΛΑ!AC125</f>
        <v>0</v>
      </c>
      <c r="P125" s="61">
        <f t="shared" ref="P125:P160" si="17">ROUND(N125*O125,2)</f>
        <v>0</v>
      </c>
      <c r="Q125" s="62"/>
      <c r="R125" s="63"/>
      <c r="S125" s="63"/>
      <c r="T125" s="64"/>
      <c r="U125" s="69"/>
      <c r="V125" s="66">
        <f t="shared" ref="V125:V160" si="18">(M125*O125)+ROUND(M125*O125*17%,2)</f>
        <v>0</v>
      </c>
      <c r="W125" s="30">
        <f t="shared" si="16"/>
        <v>0</v>
      </c>
      <c r="X125" s="30"/>
      <c r="Y125" s="30"/>
      <c r="Z125" s="30"/>
      <c r="AA125" s="126"/>
    </row>
    <row r="126" spans="1:27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2">
        <f>ΣΥΝΟΛΑ!F126</f>
        <v>0</v>
      </c>
      <c r="G126" s="52">
        <f>ΣΥΝΟΛΑ!G126</f>
        <v>0</v>
      </c>
      <c r="H126" s="52">
        <f>ΣΥΝΟΛΑ!H126</f>
        <v>0</v>
      </c>
      <c r="I126" s="52">
        <f>ΣΥΝΟΛΑ!I126</f>
        <v>0</v>
      </c>
      <c r="J126" s="52">
        <f>ΣΥΝΟΛΑ!J126</f>
        <v>0</v>
      </c>
      <c r="K126" s="52">
        <f>ΣΥΝΟΛΑ!K126</f>
        <v>0</v>
      </c>
      <c r="L126" s="53">
        <f>ΣΥΝΟΛΑ!L126</f>
        <v>0</v>
      </c>
      <c r="M126" s="54">
        <f>ΣΥΝΟΛΑ!M126</f>
        <v>0</v>
      </c>
      <c r="N126" s="59">
        <f t="shared" si="12"/>
        <v>0</v>
      </c>
      <c r="O126" s="129">
        <f>ΣΥΝΟΛΑ!AC126</f>
        <v>0</v>
      </c>
      <c r="P126" s="61">
        <f t="shared" si="17"/>
        <v>0</v>
      </c>
      <c r="Q126" s="62"/>
      <c r="R126" s="63"/>
      <c r="S126" s="63"/>
      <c r="T126" s="64"/>
      <c r="U126" s="69"/>
      <c r="V126" s="66">
        <f t="shared" si="18"/>
        <v>0</v>
      </c>
      <c r="W126" s="30">
        <f t="shared" si="16"/>
        <v>0</v>
      </c>
      <c r="X126" s="30"/>
      <c r="Y126" s="30"/>
      <c r="Z126" s="30"/>
      <c r="AA126" s="126"/>
    </row>
    <row r="127" spans="1:27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2">
        <f>ΣΥΝΟΛΑ!F127</f>
        <v>0</v>
      </c>
      <c r="G127" s="52">
        <f>ΣΥΝΟΛΑ!G127</f>
        <v>0</v>
      </c>
      <c r="H127" s="52">
        <f>ΣΥΝΟΛΑ!H127</f>
        <v>0</v>
      </c>
      <c r="I127" s="52">
        <f>ΣΥΝΟΛΑ!I127</f>
        <v>0</v>
      </c>
      <c r="J127" s="52">
        <f>ΣΥΝΟΛΑ!J127</f>
        <v>0</v>
      </c>
      <c r="K127" s="52">
        <f>ΣΥΝΟΛΑ!K127</f>
        <v>0</v>
      </c>
      <c r="L127" s="53">
        <f>ΣΥΝΟΛΑ!L127</f>
        <v>0</v>
      </c>
      <c r="M127" s="54">
        <f>ΣΥΝΟΛΑ!M127</f>
        <v>0</v>
      </c>
      <c r="N127" s="59">
        <f t="shared" si="12"/>
        <v>0</v>
      </c>
      <c r="O127" s="129">
        <f>ΣΥΝΟΛΑ!AC127</f>
        <v>0</v>
      </c>
      <c r="P127" s="61">
        <f t="shared" si="17"/>
        <v>0</v>
      </c>
      <c r="Q127" s="62"/>
      <c r="R127" s="63"/>
      <c r="S127" s="63"/>
      <c r="T127" s="63"/>
      <c r="U127" s="69"/>
      <c r="V127" s="66">
        <f t="shared" si="18"/>
        <v>0</v>
      </c>
      <c r="W127" s="30">
        <f t="shared" si="16"/>
        <v>0</v>
      </c>
      <c r="X127" s="30"/>
      <c r="Y127" s="30"/>
      <c r="Z127" s="30"/>
      <c r="AA127" s="126"/>
    </row>
    <row r="128" spans="1:27" ht="24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2">
        <f>ΣΥΝΟΛΑ!F128</f>
        <v>0</v>
      </c>
      <c r="G128" s="52">
        <f>ΣΥΝΟΛΑ!G128</f>
        <v>2</v>
      </c>
      <c r="H128" s="52">
        <f>ΣΥΝΟΛΑ!H128</f>
        <v>0</v>
      </c>
      <c r="I128" s="52">
        <f>ΣΥΝΟΛΑ!I128</f>
        <v>0</v>
      </c>
      <c r="J128" s="52">
        <f>ΣΥΝΟΛΑ!J128</f>
        <v>10</v>
      </c>
      <c r="K128" s="52">
        <f>ΣΥΝΟΛΑ!K128</f>
        <v>8</v>
      </c>
      <c r="L128" s="53">
        <f>ΣΥΝΟΛΑ!L128</f>
        <v>0</v>
      </c>
      <c r="M128" s="54">
        <f>ΣΥΝΟΛΑ!M128</f>
        <v>20</v>
      </c>
      <c r="N128" s="59">
        <f t="shared" si="12"/>
        <v>20</v>
      </c>
      <c r="O128" s="129">
        <f>ΣΥΝΟΛΑ!AC128</f>
        <v>0</v>
      </c>
      <c r="P128" s="61">
        <f t="shared" si="17"/>
        <v>0</v>
      </c>
      <c r="Q128" s="62"/>
      <c r="R128" s="63"/>
      <c r="S128" s="63"/>
      <c r="T128" s="63"/>
      <c r="U128" s="69"/>
      <c r="V128" s="66">
        <f t="shared" si="18"/>
        <v>0</v>
      </c>
      <c r="W128" s="30">
        <f t="shared" si="16"/>
        <v>0</v>
      </c>
      <c r="X128" s="30"/>
      <c r="Y128" s="30"/>
      <c r="Z128" s="30"/>
      <c r="AA128" s="126"/>
    </row>
    <row r="129" spans="1:27" hidden="1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2">
        <f>ΣΥΝΟΛΑ!F129</f>
        <v>0</v>
      </c>
      <c r="G129" s="52">
        <f>ΣΥΝΟΛΑ!G129</f>
        <v>0</v>
      </c>
      <c r="H129" s="52">
        <f>ΣΥΝΟΛΑ!H129</f>
        <v>0</v>
      </c>
      <c r="I129" s="52">
        <f>ΣΥΝΟΛΑ!I129</f>
        <v>0</v>
      </c>
      <c r="J129" s="52">
        <f>ΣΥΝΟΛΑ!J129</f>
        <v>0</v>
      </c>
      <c r="K129" s="52">
        <f>ΣΥΝΟΛΑ!K129</f>
        <v>0</v>
      </c>
      <c r="L129" s="53">
        <f>ΣΥΝΟΛΑ!L129</f>
        <v>0</v>
      </c>
      <c r="M129" s="54">
        <f>ΣΥΝΟΛΑ!M129</f>
        <v>0</v>
      </c>
      <c r="N129" s="59">
        <f t="shared" si="12"/>
        <v>0</v>
      </c>
      <c r="O129" s="129">
        <f>ΣΥΝΟΛΑ!AC129</f>
        <v>0</v>
      </c>
      <c r="P129" s="61">
        <f t="shared" si="17"/>
        <v>0</v>
      </c>
      <c r="Q129" s="62"/>
      <c r="R129" s="63"/>
      <c r="S129" s="63"/>
      <c r="T129" s="63"/>
      <c r="U129" s="69"/>
      <c r="V129" s="66">
        <f t="shared" si="18"/>
        <v>0</v>
      </c>
      <c r="W129" s="30">
        <f t="shared" si="16"/>
        <v>0</v>
      </c>
      <c r="X129" s="30"/>
      <c r="Y129" s="30"/>
      <c r="Z129" s="30"/>
      <c r="AA129" s="126"/>
    </row>
    <row r="130" spans="1:27" ht="24" hidden="1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2">
        <f>ΣΥΝΟΛΑ!F130</f>
        <v>0</v>
      </c>
      <c r="G130" s="52">
        <f>ΣΥΝΟΛΑ!G130</f>
        <v>0</v>
      </c>
      <c r="H130" s="52">
        <f>ΣΥΝΟΛΑ!H130</f>
        <v>0</v>
      </c>
      <c r="I130" s="52">
        <f>ΣΥΝΟΛΑ!I130</f>
        <v>0</v>
      </c>
      <c r="J130" s="52">
        <f>ΣΥΝΟΛΑ!J130</f>
        <v>0</v>
      </c>
      <c r="K130" s="52">
        <f>ΣΥΝΟΛΑ!K130</f>
        <v>0</v>
      </c>
      <c r="L130" s="53">
        <f>ΣΥΝΟΛΑ!L130</f>
        <v>0</v>
      </c>
      <c r="M130" s="54">
        <f>ΣΥΝΟΛΑ!M130</f>
        <v>0</v>
      </c>
      <c r="N130" s="59">
        <f t="shared" si="12"/>
        <v>0</v>
      </c>
      <c r="O130" s="129">
        <f>ΣΥΝΟΛΑ!AC130</f>
        <v>0</v>
      </c>
      <c r="P130" s="61">
        <f t="shared" si="17"/>
        <v>0</v>
      </c>
      <c r="Q130" s="62"/>
      <c r="R130" s="63"/>
      <c r="S130" s="63"/>
      <c r="T130" s="64"/>
      <c r="U130" s="69"/>
      <c r="V130" s="66">
        <f t="shared" si="18"/>
        <v>0</v>
      </c>
      <c r="W130" s="30">
        <f t="shared" si="16"/>
        <v>0</v>
      </c>
      <c r="X130" s="30"/>
      <c r="Y130" s="30"/>
      <c r="Z130" s="30"/>
      <c r="AA130" s="126"/>
    </row>
    <row r="131" spans="1:27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2">
        <f>ΣΥΝΟΛΑ!F131</f>
        <v>0</v>
      </c>
      <c r="G131" s="52">
        <f>ΣΥΝΟΛΑ!G131</f>
        <v>1</v>
      </c>
      <c r="H131" s="52">
        <f>ΣΥΝΟΛΑ!H131</f>
        <v>0</v>
      </c>
      <c r="I131" s="52">
        <f>ΣΥΝΟΛΑ!I131</f>
        <v>0</v>
      </c>
      <c r="J131" s="52">
        <f>ΣΥΝΟΛΑ!J131</f>
        <v>0</v>
      </c>
      <c r="K131" s="52">
        <f>ΣΥΝΟΛΑ!K131</f>
        <v>0</v>
      </c>
      <c r="L131" s="53">
        <f>ΣΥΝΟΛΑ!L131</f>
        <v>0</v>
      </c>
      <c r="M131" s="54">
        <f>ΣΥΝΟΛΑ!M131</f>
        <v>1</v>
      </c>
      <c r="N131" s="59">
        <f t="shared" si="12"/>
        <v>1</v>
      </c>
      <c r="O131" s="129">
        <f>ΣΥΝΟΛΑ!AC131</f>
        <v>0</v>
      </c>
      <c r="P131" s="61">
        <f t="shared" si="17"/>
        <v>0</v>
      </c>
      <c r="Q131" s="62"/>
      <c r="R131" s="63"/>
      <c r="S131" s="63"/>
      <c r="T131" s="63"/>
      <c r="U131" s="69"/>
      <c r="V131" s="66">
        <f t="shared" si="18"/>
        <v>0</v>
      </c>
      <c r="W131" s="30">
        <f t="shared" si="16"/>
        <v>0</v>
      </c>
      <c r="X131" s="30"/>
      <c r="Y131" s="30"/>
      <c r="Z131" s="30"/>
      <c r="AA131" s="126"/>
    </row>
    <row r="132" spans="1:27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2">
        <f>ΣΥΝΟΛΑ!F132</f>
        <v>3</v>
      </c>
      <c r="G132" s="52">
        <f>ΣΥΝΟΛΑ!G132</f>
        <v>0</v>
      </c>
      <c r="H132" s="52">
        <f>ΣΥΝΟΛΑ!H132</f>
        <v>0</v>
      </c>
      <c r="I132" s="52">
        <f>ΣΥΝΟΛΑ!I132</f>
        <v>0</v>
      </c>
      <c r="J132" s="52">
        <f>ΣΥΝΟΛΑ!J132</f>
        <v>0</v>
      </c>
      <c r="K132" s="52">
        <f>ΣΥΝΟΛΑ!K132</f>
        <v>8</v>
      </c>
      <c r="L132" s="53">
        <f>ΣΥΝΟΛΑ!L132</f>
        <v>0</v>
      </c>
      <c r="M132" s="54">
        <f>ΣΥΝΟΛΑ!M132</f>
        <v>11</v>
      </c>
      <c r="N132" s="59">
        <f t="shared" si="12"/>
        <v>11</v>
      </c>
      <c r="O132" s="129">
        <f>ΣΥΝΟΛΑ!AC132</f>
        <v>0</v>
      </c>
      <c r="P132" s="61">
        <f t="shared" si="17"/>
        <v>0</v>
      </c>
      <c r="Q132" s="62"/>
      <c r="R132" s="63"/>
      <c r="S132" s="63"/>
      <c r="T132" s="63"/>
      <c r="U132" s="69"/>
      <c r="V132" s="66">
        <f t="shared" si="18"/>
        <v>0</v>
      </c>
      <c r="W132" s="30">
        <f t="shared" si="16"/>
        <v>0</v>
      </c>
      <c r="X132" s="30"/>
      <c r="Y132" s="30"/>
      <c r="Z132" s="30"/>
      <c r="AA132" s="126"/>
    </row>
    <row r="133" spans="1:27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2">
        <f>ΣΥΝΟΛΑ!F133</f>
        <v>0</v>
      </c>
      <c r="G133" s="52">
        <f>ΣΥΝΟΛΑ!G133</f>
        <v>0</v>
      </c>
      <c r="H133" s="52">
        <f>ΣΥΝΟΛΑ!H133</f>
        <v>0</v>
      </c>
      <c r="I133" s="52">
        <f>ΣΥΝΟΛΑ!I133</f>
        <v>0</v>
      </c>
      <c r="J133" s="52">
        <f>ΣΥΝΟΛΑ!J133</f>
        <v>0</v>
      </c>
      <c r="K133" s="52">
        <f>ΣΥΝΟΛΑ!K133</f>
        <v>0</v>
      </c>
      <c r="L133" s="53">
        <f>ΣΥΝΟΛΑ!L133</f>
        <v>0</v>
      </c>
      <c r="M133" s="54">
        <f>ΣΥΝΟΛΑ!M133</f>
        <v>0</v>
      </c>
      <c r="N133" s="59">
        <f t="shared" si="12"/>
        <v>0</v>
      </c>
      <c r="O133" s="129">
        <f>ΣΥΝΟΛΑ!AC133</f>
        <v>0</v>
      </c>
      <c r="P133" s="61">
        <f t="shared" si="17"/>
        <v>0</v>
      </c>
      <c r="Q133" s="62"/>
      <c r="R133" s="63"/>
      <c r="S133" s="63"/>
      <c r="T133" s="64"/>
      <c r="U133" s="69"/>
      <c r="V133" s="66">
        <f t="shared" si="18"/>
        <v>0</v>
      </c>
      <c r="W133" s="30">
        <f t="shared" si="16"/>
        <v>0</v>
      </c>
      <c r="X133" s="30"/>
      <c r="Y133" s="30"/>
      <c r="Z133" s="30"/>
      <c r="AA133" s="126"/>
    </row>
    <row r="134" spans="1:27" ht="36" hidden="1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2">
        <f>ΣΥΝΟΛΑ!F134</f>
        <v>0</v>
      </c>
      <c r="G134" s="52">
        <f>ΣΥΝΟΛΑ!G134</f>
        <v>0</v>
      </c>
      <c r="H134" s="52">
        <f>ΣΥΝΟΛΑ!H134</f>
        <v>0</v>
      </c>
      <c r="I134" s="52">
        <f>ΣΥΝΟΛΑ!I134</f>
        <v>0</v>
      </c>
      <c r="J134" s="52">
        <f>ΣΥΝΟΛΑ!J134</f>
        <v>0</v>
      </c>
      <c r="K134" s="52">
        <f>ΣΥΝΟΛΑ!K134</f>
        <v>0</v>
      </c>
      <c r="L134" s="53">
        <f>ΣΥΝΟΛΑ!L134</f>
        <v>0</v>
      </c>
      <c r="M134" s="54">
        <f>ΣΥΝΟΛΑ!M134</f>
        <v>0</v>
      </c>
      <c r="N134" s="59">
        <f t="shared" si="12"/>
        <v>0</v>
      </c>
      <c r="O134" s="129">
        <f>ΣΥΝΟΛΑ!AC134</f>
        <v>0</v>
      </c>
      <c r="P134" s="61">
        <f t="shared" si="17"/>
        <v>0</v>
      </c>
      <c r="Q134" s="62"/>
      <c r="R134" s="63"/>
      <c r="S134" s="63"/>
      <c r="T134" s="63"/>
      <c r="U134" s="69"/>
      <c r="V134" s="66">
        <f t="shared" si="18"/>
        <v>0</v>
      </c>
      <c r="W134" s="30">
        <f t="shared" si="16"/>
        <v>0</v>
      </c>
      <c r="X134" s="30"/>
      <c r="Y134" s="30"/>
      <c r="Z134" s="30"/>
      <c r="AA134" s="126"/>
    </row>
    <row r="135" spans="1:27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2">
        <f>ΣΥΝΟΛΑ!F135</f>
        <v>0</v>
      </c>
      <c r="G135" s="52">
        <f>ΣΥΝΟΛΑ!G135</f>
        <v>0</v>
      </c>
      <c r="H135" s="52">
        <f>ΣΥΝΟΛΑ!H135</f>
        <v>0</v>
      </c>
      <c r="I135" s="52">
        <f>ΣΥΝΟΛΑ!I135</f>
        <v>0</v>
      </c>
      <c r="J135" s="52">
        <f>ΣΥΝΟΛΑ!J135</f>
        <v>0</v>
      </c>
      <c r="K135" s="52">
        <f>ΣΥΝΟΛΑ!K135</f>
        <v>0</v>
      </c>
      <c r="L135" s="53">
        <f>ΣΥΝΟΛΑ!L135</f>
        <v>0</v>
      </c>
      <c r="M135" s="54">
        <f>ΣΥΝΟΛΑ!M135</f>
        <v>0</v>
      </c>
      <c r="N135" s="59">
        <f t="shared" si="12"/>
        <v>0</v>
      </c>
      <c r="O135" s="129">
        <f>ΣΥΝΟΛΑ!AC135</f>
        <v>0</v>
      </c>
      <c r="P135" s="61">
        <f t="shared" si="17"/>
        <v>0</v>
      </c>
      <c r="Q135" s="62"/>
      <c r="R135" s="63"/>
      <c r="S135" s="63"/>
      <c r="T135" s="64"/>
      <c r="U135" s="69"/>
      <c r="V135" s="66">
        <f t="shared" si="18"/>
        <v>0</v>
      </c>
      <c r="W135" s="30">
        <f t="shared" si="16"/>
        <v>0</v>
      </c>
      <c r="X135" s="30"/>
      <c r="Y135" s="30"/>
      <c r="Z135" s="30"/>
      <c r="AA135" s="126"/>
    </row>
    <row r="136" spans="1:27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2">
        <f>ΣΥΝΟΛΑ!F136</f>
        <v>2</v>
      </c>
      <c r="G136" s="52">
        <f>ΣΥΝΟΛΑ!G136</f>
        <v>1</v>
      </c>
      <c r="H136" s="52">
        <f>ΣΥΝΟΛΑ!H136</f>
        <v>4</v>
      </c>
      <c r="I136" s="52">
        <f>ΣΥΝΟΛΑ!I136</f>
        <v>0</v>
      </c>
      <c r="J136" s="52">
        <f>ΣΥΝΟΛΑ!J136</f>
        <v>1</v>
      </c>
      <c r="K136" s="52">
        <f>ΣΥΝΟΛΑ!K136</f>
        <v>0</v>
      </c>
      <c r="L136" s="53">
        <f>ΣΥΝΟΛΑ!L136</f>
        <v>0</v>
      </c>
      <c r="M136" s="54">
        <f>ΣΥΝΟΛΑ!M136</f>
        <v>8</v>
      </c>
      <c r="N136" s="59">
        <f t="shared" si="12"/>
        <v>8</v>
      </c>
      <c r="O136" s="129">
        <f>ΣΥΝΟΛΑ!AC136</f>
        <v>0</v>
      </c>
      <c r="P136" s="61">
        <f t="shared" si="17"/>
        <v>0</v>
      </c>
      <c r="Q136" s="62"/>
      <c r="R136" s="63"/>
      <c r="S136" s="63"/>
      <c r="T136" s="63"/>
      <c r="U136" s="69"/>
      <c r="V136" s="66">
        <f t="shared" si="18"/>
        <v>0</v>
      </c>
      <c r="W136" s="30">
        <f t="shared" si="16"/>
        <v>0</v>
      </c>
      <c r="X136" s="30"/>
      <c r="Y136" s="30"/>
      <c r="Z136" s="30"/>
      <c r="AA136" s="126"/>
    </row>
    <row r="137" spans="1:27" ht="24" hidden="1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2">
        <f>ΣΥΝΟΛΑ!F137</f>
        <v>0</v>
      </c>
      <c r="G137" s="52">
        <f>ΣΥΝΟΛΑ!G137</f>
        <v>0</v>
      </c>
      <c r="H137" s="52">
        <f>ΣΥΝΟΛΑ!H137</f>
        <v>0</v>
      </c>
      <c r="I137" s="52">
        <f>ΣΥΝΟΛΑ!I137</f>
        <v>0</v>
      </c>
      <c r="J137" s="52">
        <f>ΣΥΝΟΛΑ!J137</f>
        <v>0</v>
      </c>
      <c r="K137" s="52">
        <f>ΣΥΝΟΛΑ!K137</f>
        <v>0</v>
      </c>
      <c r="L137" s="53">
        <f>ΣΥΝΟΛΑ!L137</f>
        <v>0</v>
      </c>
      <c r="M137" s="54">
        <f>ΣΥΝΟΛΑ!M137</f>
        <v>0</v>
      </c>
      <c r="N137" s="59">
        <f t="shared" si="12"/>
        <v>0</v>
      </c>
      <c r="O137" s="129">
        <f>ΣΥΝΟΛΑ!AC137</f>
        <v>0</v>
      </c>
      <c r="P137" s="61">
        <f t="shared" si="17"/>
        <v>0</v>
      </c>
      <c r="Q137" s="62"/>
      <c r="R137" s="63"/>
      <c r="S137" s="63"/>
      <c r="T137" s="64"/>
      <c r="U137" s="69"/>
      <c r="V137" s="66">
        <f t="shared" si="18"/>
        <v>0</v>
      </c>
      <c r="W137" s="30">
        <f t="shared" si="16"/>
        <v>0</v>
      </c>
      <c r="X137" s="30"/>
      <c r="Y137" s="30"/>
      <c r="Z137" s="30"/>
      <c r="AA137" s="126"/>
    </row>
    <row r="138" spans="1:27" hidden="1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2">
        <f>ΣΥΝΟΛΑ!F138</f>
        <v>0</v>
      </c>
      <c r="G138" s="52">
        <f>ΣΥΝΟΛΑ!G138</f>
        <v>0</v>
      </c>
      <c r="H138" s="52">
        <f>ΣΥΝΟΛΑ!H138</f>
        <v>0</v>
      </c>
      <c r="I138" s="52">
        <f>ΣΥΝΟΛΑ!I138</f>
        <v>0</v>
      </c>
      <c r="J138" s="52">
        <f>ΣΥΝΟΛΑ!J138</f>
        <v>0</v>
      </c>
      <c r="K138" s="52">
        <f>ΣΥΝΟΛΑ!K138</f>
        <v>0</v>
      </c>
      <c r="L138" s="53">
        <f>ΣΥΝΟΛΑ!L138</f>
        <v>0</v>
      </c>
      <c r="M138" s="54">
        <f>ΣΥΝΟΛΑ!M138</f>
        <v>0</v>
      </c>
      <c r="N138" s="59">
        <f t="shared" si="12"/>
        <v>0</v>
      </c>
      <c r="O138" s="129">
        <f>ΣΥΝΟΛΑ!AC138</f>
        <v>0</v>
      </c>
      <c r="P138" s="61">
        <f t="shared" si="17"/>
        <v>0</v>
      </c>
      <c r="Q138" s="62"/>
      <c r="R138" s="63"/>
      <c r="S138" s="63"/>
      <c r="T138" s="63"/>
      <c r="U138" s="69"/>
      <c r="V138" s="66">
        <f t="shared" si="18"/>
        <v>0</v>
      </c>
      <c r="W138" s="30">
        <f t="shared" si="16"/>
        <v>0</v>
      </c>
      <c r="X138" s="30"/>
      <c r="Y138" s="30"/>
      <c r="Z138" s="30"/>
      <c r="AA138" s="126"/>
    </row>
    <row r="139" spans="1:27" ht="24" hidden="1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2">
        <f>ΣΥΝΟΛΑ!F139</f>
        <v>0</v>
      </c>
      <c r="G139" s="52">
        <f>ΣΥΝΟΛΑ!G139</f>
        <v>0</v>
      </c>
      <c r="H139" s="52">
        <f>ΣΥΝΟΛΑ!H139</f>
        <v>0</v>
      </c>
      <c r="I139" s="52">
        <f>ΣΥΝΟΛΑ!I139</f>
        <v>0</v>
      </c>
      <c r="J139" s="52">
        <f>ΣΥΝΟΛΑ!J139</f>
        <v>0</v>
      </c>
      <c r="K139" s="52">
        <f>ΣΥΝΟΛΑ!K139</f>
        <v>0</v>
      </c>
      <c r="L139" s="53">
        <f>ΣΥΝΟΛΑ!L139</f>
        <v>0</v>
      </c>
      <c r="M139" s="54">
        <f>ΣΥΝΟΛΑ!M139</f>
        <v>0</v>
      </c>
      <c r="N139" s="59">
        <f t="shared" si="12"/>
        <v>0</v>
      </c>
      <c r="O139" s="129">
        <f>ΣΥΝΟΛΑ!AC139</f>
        <v>0</v>
      </c>
      <c r="P139" s="61">
        <f t="shared" si="17"/>
        <v>0</v>
      </c>
      <c r="Q139" s="62"/>
      <c r="R139" s="63"/>
      <c r="S139" s="63"/>
      <c r="T139" s="64"/>
      <c r="U139" s="69"/>
      <c r="V139" s="66">
        <f t="shared" si="18"/>
        <v>0</v>
      </c>
      <c r="W139" s="30">
        <f t="shared" si="16"/>
        <v>0</v>
      </c>
      <c r="X139" s="30"/>
      <c r="Y139" s="30"/>
      <c r="Z139" s="30"/>
      <c r="AA139" s="126"/>
    </row>
    <row r="140" spans="1:27" hidden="1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2">
        <f>ΣΥΝΟΛΑ!F140</f>
        <v>0</v>
      </c>
      <c r="G140" s="52">
        <f>ΣΥΝΟΛΑ!G140</f>
        <v>0</v>
      </c>
      <c r="H140" s="52">
        <f>ΣΥΝΟΛΑ!H140</f>
        <v>0</v>
      </c>
      <c r="I140" s="52">
        <f>ΣΥΝΟΛΑ!I140</f>
        <v>0</v>
      </c>
      <c r="J140" s="52">
        <f>ΣΥΝΟΛΑ!J140</f>
        <v>0</v>
      </c>
      <c r="K140" s="52">
        <f>ΣΥΝΟΛΑ!K140</f>
        <v>0</v>
      </c>
      <c r="L140" s="53">
        <f>ΣΥΝΟΛΑ!L140</f>
        <v>0</v>
      </c>
      <c r="M140" s="54">
        <f>ΣΥΝΟΛΑ!M140</f>
        <v>0</v>
      </c>
      <c r="N140" s="59">
        <f t="shared" ref="N140:N160" si="19">SUM(M140:M140)</f>
        <v>0</v>
      </c>
      <c r="O140" s="129">
        <f>ΣΥΝΟΛΑ!AC140</f>
        <v>0</v>
      </c>
      <c r="P140" s="61">
        <f t="shared" si="17"/>
        <v>0</v>
      </c>
      <c r="Q140" s="62"/>
      <c r="R140" s="63"/>
      <c r="S140" s="63"/>
      <c r="T140" s="64"/>
      <c r="U140" s="69"/>
      <c r="V140" s="66">
        <f t="shared" si="18"/>
        <v>0</v>
      </c>
      <c r="W140" s="30">
        <f t="shared" si="16"/>
        <v>0</v>
      </c>
      <c r="X140" s="30"/>
      <c r="Y140" s="30"/>
      <c r="Z140" s="30"/>
      <c r="AA140" s="126"/>
    </row>
    <row r="141" spans="1:27" hidden="1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2">
        <f>ΣΥΝΟΛΑ!F141</f>
        <v>0</v>
      </c>
      <c r="G141" s="52">
        <f>ΣΥΝΟΛΑ!G141</f>
        <v>0</v>
      </c>
      <c r="H141" s="52">
        <f>ΣΥΝΟΛΑ!H141</f>
        <v>0</v>
      </c>
      <c r="I141" s="52">
        <f>ΣΥΝΟΛΑ!I141</f>
        <v>0</v>
      </c>
      <c r="J141" s="52">
        <f>ΣΥΝΟΛΑ!J141</f>
        <v>0</v>
      </c>
      <c r="K141" s="52">
        <f>ΣΥΝΟΛΑ!K141</f>
        <v>0</v>
      </c>
      <c r="L141" s="53">
        <f>ΣΥΝΟΛΑ!L141</f>
        <v>0</v>
      </c>
      <c r="M141" s="54">
        <f>ΣΥΝΟΛΑ!M141</f>
        <v>0</v>
      </c>
      <c r="N141" s="59">
        <f t="shared" si="19"/>
        <v>0</v>
      </c>
      <c r="O141" s="129">
        <f>ΣΥΝΟΛΑ!AC141</f>
        <v>0</v>
      </c>
      <c r="P141" s="61">
        <f t="shared" si="17"/>
        <v>0</v>
      </c>
      <c r="Q141" s="62"/>
      <c r="R141" s="63"/>
      <c r="S141" s="63"/>
      <c r="T141" s="64"/>
      <c r="U141" s="69"/>
      <c r="V141" s="66">
        <f t="shared" si="18"/>
        <v>0</v>
      </c>
      <c r="W141" s="30">
        <f t="shared" si="16"/>
        <v>0</v>
      </c>
      <c r="X141" s="30"/>
      <c r="Y141" s="30"/>
      <c r="Z141" s="30"/>
      <c r="AA141" s="126"/>
    </row>
    <row r="142" spans="1:27" hidden="1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2">
        <f>ΣΥΝΟΛΑ!F142</f>
        <v>0</v>
      </c>
      <c r="G142" s="52">
        <f>ΣΥΝΟΛΑ!G142</f>
        <v>0</v>
      </c>
      <c r="H142" s="52">
        <f>ΣΥΝΟΛΑ!H142</f>
        <v>0</v>
      </c>
      <c r="I142" s="52">
        <f>ΣΥΝΟΛΑ!I142</f>
        <v>0</v>
      </c>
      <c r="J142" s="52">
        <f>ΣΥΝΟΛΑ!J142</f>
        <v>0</v>
      </c>
      <c r="K142" s="52">
        <f>ΣΥΝΟΛΑ!K142</f>
        <v>0</v>
      </c>
      <c r="L142" s="53">
        <f>ΣΥΝΟΛΑ!L142</f>
        <v>0</v>
      </c>
      <c r="M142" s="54">
        <f>ΣΥΝΟΛΑ!M142</f>
        <v>0</v>
      </c>
      <c r="N142" s="59">
        <f t="shared" si="19"/>
        <v>0</v>
      </c>
      <c r="O142" s="129">
        <f>ΣΥΝΟΛΑ!AC142</f>
        <v>0</v>
      </c>
      <c r="P142" s="61">
        <f t="shared" si="17"/>
        <v>0</v>
      </c>
      <c r="Q142" s="62"/>
      <c r="R142" s="63"/>
      <c r="S142" s="63"/>
      <c r="T142" s="64"/>
      <c r="U142" s="69"/>
      <c r="V142" s="66">
        <f t="shared" si="18"/>
        <v>0</v>
      </c>
      <c r="W142" s="30">
        <f t="shared" si="16"/>
        <v>0</v>
      </c>
      <c r="X142" s="30"/>
      <c r="Y142" s="30"/>
      <c r="Z142" s="30"/>
      <c r="AA142" s="126"/>
    </row>
    <row r="143" spans="1:27" hidden="1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2">
        <f>ΣΥΝΟΛΑ!F143</f>
        <v>0</v>
      </c>
      <c r="G143" s="52">
        <f>ΣΥΝΟΛΑ!G143</f>
        <v>0</v>
      </c>
      <c r="H143" s="52">
        <f>ΣΥΝΟΛΑ!H143</f>
        <v>0</v>
      </c>
      <c r="I143" s="52">
        <f>ΣΥΝΟΛΑ!I143</f>
        <v>0</v>
      </c>
      <c r="J143" s="52">
        <f>ΣΥΝΟΛΑ!J143</f>
        <v>0</v>
      </c>
      <c r="K143" s="52">
        <f>ΣΥΝΟΛΑ!K143</f>
        <v>0</v>
      </c>
      <c r="L143" s="53">
        <f>ΣΥΝΟΛΑ!L143</f>
        <v>0</v>
      </c>
      <c r="M143" s="54">
        <f>ΣΥΝΟΛΑ!M143</f>
        <v>0</v>
      </c>
      <c r="N143" s="59">
        <f t="shared" si="19"/>
        <v>0</v>
      </c>
      <c r="O143" s="129">
        <f>ΣΥΝΟΛΑ!AC143</f>
        <v>0</v>
      </c>
      <c r="P143" s="61">
        <f t="shared" si="17"/>
        <v>0</v>
      </c>
      <c r="Q143" s="62"/>
      <c r="R143" s="63"/>
      <c r="S143" s="63"/>
      <c r="T143" s="64"/>
      <c r="U143" s="69"/>
      <c r="V143" s="66">
        <f t="shared" si="18"/>
        <v>0</v>
      </c>
      <c r="W143" s="30">
        <f t="shared" si="16"/>
        <v>0</v>
      </c>
      <c r="X143" s="30"/>
      <c r="Y143" s="30"/>
      <c r="Z143" s="30"/>
      <c r="AA143" s="126"/>
    </row>
    <row r="144" spans="1:27" hidden="1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2">
        <f>ΣΥΝΟΛΑ!F144</f>
        <v>0</v>
      </c>
      <c r="G144" s="52">
        <f>ΣΥΝΟΛΑ!G144</f>
        <v>0</v>
      </c>
      <c r="H144" s="52">
        <f>ΣΥΝΟΛΑ!H144</f>
        <v>0</v>
      </c>
      <c r="I144" s="52">
        <f>ΣΥΝΟΛΑ!I144</f>
        <v>0</v>
      </c>
      <c r="J144" s="52">
        <f>ΣΥΝΟΛΑ!J144</f>
        <v>0</v>
      </c>
      <c r="K144" s="52">
        <f>ΣΥΝΟΛΑ!K144</f>
        <v>0</v>
      </c>
      <c r="L144" s="53">
        <f>ΣΥΝΟΛΑ!L144</f>
        <v>0</v>
      </c>
      <c r="M144" s="54">
        <f>ΣΥΝΟΛΑ!M144</f>
        <v>0</v>
      </c>
      <c r="N144" s="59">
        <f t="shared" si="19"/>
        <v>0</v>
      </c>
      <c r="O144" s="129">
        <f>ΣΥΝΟΛΑ!AC144</f>
        <v>0</v>
      </c>
      <c r="P144" s="61">
        <f t="shared" si="17"/>
        <v>0</v>
      </c>
      <c r="Q144" s="62"/>
      <c r="R144" s="63"/>
      <c r="S144" s="63"/>
      <c r="T144" s="63"/>
      <c r="U144" s="69"/>
      <c r="V144" s="66">
        <f t="shared" si="18"/>
        <v>0</v>
      </c>
      <c r="W144" s="30">
        <f t="shared" si="16"/>
        <v>0</v>
      </c>
      <c r="X144" s="30"/>
      <c r="Y144" s="30"/>
      <c r="Z144" s="30"/>
      <c r="AA144" s="126"/>
    </row>
    <row r="145" spans="1:27" x14ac:dyDescent="0.2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2">
        <f>ΣΥΝΟΛΑ!F145</f>
        <v>0</v>
      </c>
      <c r="G145" s="52">
        <f>ΣΥΝΟΛΑ!G145</f>
        <v>1</v>
      </c>
      <c r="H145" s="52">
        <f>ΣΥΝΟΛΑ!H145</f>
        <v>0</v>
      </c>
      <c r="I145" s="52">
        <f>ΣΥΝΟΛΑ!I145</f>
        <v>0</v>
      </c>
      <c r="J145" s="52">
        <f>ΣΥΝΟΛΑ!J145</f>
        <v>0</v>
      </c>
      <c r="K145" s="52">
        <f>ΣΥΝΟΛΑ!K145</f>
        <v>0</v>
      </c>
      <c r="L145" s="53">
        <f>ΣΥΝΟΛΑ!L145</f>
        <v>0</v>
      </c>
      <c r="M145" s="54">
        <f>ΣΥΝΟΛΑ!M145</f>
        <v>1</v>
      </c>
      <c r="N145" s="59">
        <f t="shared" si="19"/>
        <v>1</v>
      </c>
      <c r="O145" s="129">
        <f>ΣΥΝΟΛΑ!AC145</f>
        <v>0</v>
      </c>
      <c r="P145" s="61">
        <f t="shared" si="17"/>
        <v>0</v>
      </c>
      <c r="Q145" s="62"/>
      <c r="R145" s="63"/>
      <c r="S145" s="63"/>
      <c r="T145" s="63"/>
      <c r="U145" s="69"/>
      <c r="V145" s="66">
        <f t="shared" si="18"/>
        <v>0</v>
      </c>
      <c r="W145" s="30">
        <f t="shared" si="16"/>
        <v>0</v>
      </c>
      <c r="X145" s="30"/>
      <c r="Y145" s="30"/>
      <c r="Z145" s="30"/>
      <c r="AA145" s="126"/>
    </row>
    <row r="146" spans="1:27" hidden="1" x14ac:dyDescent="0.2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2">
        <f>ΣΥΝΟΛΑ!F146</f>
        <v>0</v>
      </c>
      <c r="G146" s="52">
        <f>ΣΥΝΟΛΑ!G146</f>
        <v>0</v>
      </c>
      <c r="H146" s="52">
        <f>ΣΥΝΟΛΑ!H146</f>
        <v>0</v>
      </c>
      <c r="I146" s="52">
        <f>ΣΥΝΟΛΑ!I146</f>
        <v>0</v>
      </c>
      <c r="J146" s="52">
        <f>ΣΥΝΟΛΑ!J146</f>
        <v>0</v>
      </c>
      <c r="K146" s="52">
        <f>ΣΥΝΟΛΑ!K146</f>
        <v>0</v>
      </c>
      <c r="L146" s="53">
        <f>ΣΥΝΟΛΑ!L146</f>
        <v>0</v>
      </c>
      <c r="M146" s="54">
        <f>ΣΥΝΟΛΑ!M146</f>
        <v>0</v>
      </c>
      <c r="N146" s="59">
        <f t="shared" si="19"/>
        <v>0</v>
      </c>
      <c r="O146" s="129">
        <f>ΣΥΝΟΛΑ!AC146</f>
        <v>0</v>
      </c>
      <c r="P146" s="61">
        <f t="shared" si="17"/>
        <v>0</v>
      </c>
      <c r="Q146" s="62"/>
      <c r="R146" s="63"/>
      <c r="S146" s="63"/>
      <c r="T146" s="63"/>
      <c r="U146" s="69"/>
      <c r="V146" s="66">
        <f t="shared" si="18"/>
        <v>0</v>
      </c>
      <c r="W146" s="30">
        <f t="shared" si="16"/>
        <v>0</v>
      </c>
      <c r="X146" s="30"/>
      <c r="Y146" s="30"/>
      <c r="Z146" s="30"/>
      <c r="AA146" s="126"/>
    </row>
    <row r="147" spans="1:27" x14ac:dyDescent="0.2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2">
        <f>ΣΥΝΟΛΑ!F147</f>
        <v>1</v>
      </c>
      <c r="G147" s="52">
        <f>ΣΥΝΟΛΑ!G147</f>
        <v>0</v>
      </c>
      <c r="H147" s="52">
        <f>ΣΥΝΟΛΑ!H147</f>
        <v>2</v>
      </c>
      <c r="I147" s="52">
        <f>ΣΥΝΟΛΑ!I147</f>
        <v>0</v>
      </c>
      <c r="J147" s="52">
        <f>ΣΥΝΟΛΑ!J147</f>
        <v>0</v>
      </c>
      <c r="K147" s="52">
        <f>ΣΥΝΟΛΑ!K147</f>
        <v>0</v>
      </c>
      <c r="L147" s="53">
        <f>ΣΥΝΟΛΑ!L147</f>
        <v>0</v>
      </c>
      <c r="M147" s="54">
        <f>ΣΥΝΟΛΑ!M147</f>
        <v>3</v>
      </c>
      <c r="N147" s="59">
        <f t="shared" si="19"/>
        <v>3</v>
      </c>
      <c r="O147" s="129">
        <f>ΣΥΝΟΛΑ!AC147</f>
        <v>0</v>
      </c>
      <c r="P147" s="61">
        <f t="shared" si="17"/>
        <v>0</v>
      </c>
      <c r="Q147" s="62"/>
      <c r="R147" s="63"/>
      <c r="S147" s="63"/>
      <c r="T147" s="63"/>
      <c r="U147" s="69"/>
      <c r="V147" s="66">
        <f t="shared" si="18"/>
        <v>0</v>
      </c>
      <c r="W147" s="30">
        <f t="shared" si="16"/>
        <v>0</v>
      </c>
      <c r="X147" s="30"/>
      <c r="Y147" s="30"/>
      <c r="Z147" s="30"/>
      <c r="AA147" s="126"/>
    </row>
    <row r="148" spans="1:27" hidden="1" x14ac:dyDescent="0.2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2">
        <f>ΣΥΝΟΛΑ!F148</f>
        <v>0</v>
      </c>
      <c r="G148" s="52">
        <f>ΣΥΝΟΛΑ!G148</f>
        <v>0</v>
      </c>
      <c r="H148" s="52">
        <f>ΣΥΝΟΛΑ!H148</f>
        <v>0</v>
      </c>
      <c r="I148" s="52">
        <f>ΣΥΝΟΛΑ!I148</f>
        <v>0</v>
      </c>
      <c r="J148" s="52">
        <f>ΣΥΝΟΛΑ!J148</f>
        <v>0</v>
      </c>
      <c r="K148" s="52">
        <f>ΣΥΝΟΛΑ!K148</f>
        <v>0</v>
      </c>
      <c r="L148" s="53">
        <f>ΣΥΝΟΛΑ!L148</f>
        <v>0</v>
      </c>
      <c r="M148" s="54">
        <f>ΣΥΝΟΛΑ!M148</f>
        <v>0</v>
      </c>
      <c r="N148" s="59">
        <f t="shared" si="19"/>
        <v>0</v>
      </c>
      <c r="O148" s="129">
        <f>ΣΥΝΟΛΑ!AC148</f>
        <v>0</v>
      </c>
      <c r="P148" s="61">
        <f t="shared" si="17"/>
        <v>0</v>
      </c>
      <c r="Q148" s="62"/>
      <c r="R148" s="63"/>
      <c r="S148" s="63"/>
      <c r="T148" s="64"/>
      <c r="U148" s="69"/>
      <c r="V148" s="66">
        <f t="shared" si="18"/>
        <v>0</v>
      </c>
      <c r="W148" s="30">
        <f t="shared" si="16"/>
        <v>0</v>
      </c>
      <c r="X148" s="30"/>
      <c r="Y148" s="30"/>
      <c r="Z148" s="30"/>
      <c r="AA148" s="126"/>
    </row>
    <row r="149" spans="1:27" hidden="1" x14ac:dyDescent="0.2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2">
        <f>ΣΥΝΟΛΑ!F149</f>
        <v>0</v>
      </c>
      <c r="G149" s="52">
        <f>ΣΥΝΟΛΑ!G149</f>
        <v>0</v>
      </c>
      <c r="H149" s="52">
        <f>ΣΥΝΟΛΑ!H149</f>
        <v>0</v>
      </c>
      <c r="I149" s="52">
        <f>ΣΥΝΟΛΑ!I149</f>
        <v>0</v>
      </c>
      <c r="J149" s="52">
        <f>ΣΥΝΟΛΑ!J149</f>
        <v>0</v>
      </c>
      <c r="K149" s="52">
        <f>ΣΥΝΟΛΑ!K149</f>
        <v>0</v>
      </c>
      <c r="L149" s="53">
        <f>ΣΥΝΟΛΑ!L149</f>
        <v>0</v>
      </c>
      <c r="M149" s="54">
        <f>ΣΥΝΟΛΑ!M149</f>
        <v>0</v>
      </c>
      <c r="N149" s="59">
        <f t="shared" si="19"/>
        <v>0</v>
      </c>
      <c r="O149" s="129">
        <f>ΣΥΝΟΛΑ!AC149</f>
        <v>0</v>
      </c>
      <c r="P149" s="61">
        <f t="shared" si="17"/>
        <v>0</v>
      </c>
      <c r="Q149" s="62"/>
      <c r="R149" s="63"/>
      <c r="S149" s="63"/>
      <c r="T149" s="64"/>
      <c r="U149" s="69"/>
      <c r="V149" s="66">
        <f t="shared" si="18"/>
        <v>0</v>
      </c>
      <c r="W149" s="30">
        <f t="shared" si="16"/>
        <v>0</v>
      </c>
      <c r="X149" s="30"/>
      <c r="Y149" s="30"/>
      <c r="Z149" s="30"/>
      <c r="AA149" s="126"/>
    </row>
    <row r="150" spans="1:27" x14ac:dyDescent="0.2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2">
        <f>ΣΥΝΟΛΑ!F150</f>
        <v>2</v>
      </c>
      <c r="G150" s="52">
        <f>ΣΥΝΟΛΑ!G150</f>
        <v>0</v>
      </c>
      <c r="H150" s="52">
        <f>ΣΥΝΟΛΑ!H150</f>
        <v>0</v>
      </c>
      <c r="I150" s="52">
        <f>ΣΥΝΟΛΑ!I150</f>
        <v>0</v>
      </c>
      <c r="J150" s="52">
        <f>ΣΥΝΟΛΑ!J150</f>
        <v>0</v>
      </c>
      <c r="K150" s="52">
        <f>ΣΥΝΟΛΑ!K150</f>
        <v>0</v>
      </c>
      <c r="L150" s="53">
        <f>ΣΥΝΟΛΑ!L150</f>
        <v>0</v>
      </c>
      <c r="M150" s="54">
        <f>ΣΥΝΟΛΑ!M150</f>
        <v>2</v>
      </c>
      <c r="N150" s="59">
        <f t="shared" si="19"/>
        <v>2</v>
      </c>
      <c r="O150" s="129">
        <f>ΣΥΝΟΛΑ!AC150</f>
        <v>0</v>
      </c>
      <c r="P150" s="61">
        <f t="shared" si="17"/>
        <v>0</v>
      </c>
      <c r="Q150" s="62"/>
      <c r="R150" s="63"/>
      <c r="S150" s="63"/>
      <c r="T150" s="63"/>
      <c r="U150" s="69"/>
      <c r="V150" s="66">
        <f t="shared" si="18"/>
        <v>0</v>
      </c>
      <c r="W150" s="30">
        <f t="shared" si="16"/>
        <v>0</v>
      </c>
      <c r="X150" s="30"/>
      <c r="Y150" s="30"/>
      <c r="Z150" s="30"/>
      <c r="AA150" s="126"/>
    </row>
    <row r="151" spans="1:27" ht="24" hidden="1" x14ac:dyDescent="0.2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2">
        <f>ΣΥΝΟΛΑ!F151</f>
        <v>0</v>
      </c>
      <c r="G151" s="52">
        <f>ΣΥΝΟΛΑ!G151</f>
        <v>0</v>
      </c>
      <c r="H151" s="52">
        <f>ΣΥΝΟΛΑ!H151</f>
        <v>0</v>
      </c>
      <c r="I151" s="52">
        <f>ΣΥΝΟΛΑ!I151</f>
        <v>0</v>
      </c>
      <c r="J151" s="52">
        <f>ΣΥΝΟΛΑ!J151</f>
        <v>0</v>
      </c>
      <c r="K151" s="52">
        <f>ΣΥΝΟΛΑ!K151</f>
        <v>0</v>
      </c>
      <c r="L151" s="53">
        <f>ΣΥΝΟΛΑ!L151</f>
        <v>0</v>
      </c>
      <c r="M151" s="54">
        <f>ΣΥΝΟΛΑ!M151</f>
        <v>0</v>
      </c>
      <c r="N151" s="59">
        <f t="shared" si="19"/>
        <v>0</v>
      </c>
      <c r="O151" s="129">
        <f>ΣΥΝΟΛΑ!AC151</f>
        <v>0</v>
      </c>
      <c r="P151" s="61">
        <f t="shared" si="17"/>
        <v>0</v>
      </c>
      <c r="Q151" s="62"/>
      <c r="R151" s="63"/>
      <c r="S151" s="63"/>
      <c r="T151" s="64"/>
      <c r="U151" s="69"/>
      <c r="V151" s="66">
        <f t="shared" si="18"/>
        <v>0</v>
      </c>
      <c r="W151" s="30">
        <f t="shared" si="16"/>
        <v>0</v>
      </c>
      <c r="X151" s="30"/>
      <c r="Y151" s="30"/>
      <c r="Z151" s="30"/>
      <c r="AA151" s="126"/>
    </row>
    <row r="152" spans="1:27" hidden="1" x14ac:dyDescent="0.2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2">
        <f>ΣΥΝΟΛΑ!F152</f>
        <v>0</v>
      </c>
      <c r="G152" s="52">
        <f>ΣΥΝΟΛΑ!G152</f>
        <v>0</v>
      </c>
      <c r="H152" s="52">
        <f>ΣΥΝΟΛΑ!H152</f>
        <v>0</v>
      </c>
      <c r="I152" s="52">
        <f>ΣΥΝΟΛΑ!I152</f>
        <v>0</v>
      </c>
      <c r="J152" s="52">
        <f>ΣΥΝΟΛΑ!J152</f>
        <v>0</v>
      </c>
      <c r="K152" s="52">
        <f>ΣΥΝΟΛΑ!K152</f>
        <v>0</v>
      </c>
      <c r="L152" s="53">
        <f>ΣΥΝΟΛΑ!L152</f>
        <v>0</v>
      </c>
      <c r="M152" s="54">
        <f>ΣΥΝΟΛΑ!M152</f>
        <v>0</v>
      </c>
      <c r="N152" s="59">
        <f t="shared" si="19"/>
        <v>0</v>
      </c>
      <c r="O152" s="129">
        <f>ΣΥΝΟΛΑ!AC152</f>
        <v>0</v>
      </c>
      <c r="P152" s="61">
        <f t="shared" si="17"/>
        <v>0</v>
      </c>
      <c r="Q152" s="62"/>
      <c r="R152" s="63"/>
      <c r="S152" s="63"/>
      <c r="T152" s="64"/>
      <c r="U152" s="69"/>
      <c r="V152" s="66">
        <f t="shared" si="18"/>
        <v>0</v>
      </c>
      <c r="W152" s="30">
        <f t="shared" ref="W152:W160" si="20">SUM(V152:V152)</f>
        <v>0</v>
      </c>
      <c r="X152" s="30"/>
      <c r="Y152" s="30"/>
      <c r="Z152" s="30"/>
      <c r="AA152" s="126"/>
    </row>
    <row r="153" spans="1:27" hidden="1" x14ac:dyDescent="0.2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2">
        <f>ΣΥΝΟΛΑ!F153</f>
        <v>0</v>
      </c>
      <c r="G153" s="52">
        <f>ΣΥΝΟΛΑ!G153</f>
        <v>0</v>
      </c>
      <c r="H153" s="52">
        <f>ΣΥΝΟΛΑ!H153</f>
        <v>0</v>
      </c>
      <c r="I153" s="52">
        <f>ΣΥΝΟΛΑ!I153</f>
        <v>0</v>
      </c>
      <c r="J153" s="52">
        <f>ΣΥΝΟΛΑ!J153</f>
        <v>0</v>
      </c>
      <c r="K153" s="52">
        <f>ΣΥΝΟΛΑ!K153</f>
        <v>0</v>
      </c>
      <c r="L153" s="53">
        <f>ΣΥΝΟΛΑ!L153</f>
        <v>0</v>
      </c>
      <c r="M153" s="54">
        <f>ΣΥΝΟΛΑ!M153</f>
        <v>0</v>
      </c>
      <c r="N153" s="59">
        <f t="shared" si="19"/>
        <v>0</v>
      </c>
      <c r="O153" s="129">
        <f>ΣΥΝΟΛΑ!AC153</f>
        <v>0</v>
      </c>
      <c r="P153" s="61">
        <f t="shared" si="17"/>
        <v>0</v>
      </c>
      <c r="Q153" s="62"/>
      <c r="R153" s="63"/>
      <c r="S153" s="63"/>
      <c r="T153" s="64"/>
      <c r="U153" s="69"/>
      <c r="V153" s="66">
        <f t="shared" si="18"/>
        <v>0</v>
      </c>
      <c r="W153" s="30">
        <f t="shared" si="20"/>
        <v>0</v>
      </c>
      <c r="X153" s="30"/>
      <c r="Y153" s="30"/>
      <c r="Z153" s="30"/>
      <c r="AA153" s="126"/>
    </row>
    <row r="154" spans="1:27" hidden="1" x14ac:dyDescent="0.2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2">
        <f>ΣΥΝΟΛΑ!F154</f>
        <v>0</v>
      </c>
      <c r="G154" s="52">
        <f>ΣΥΝΟΛΑ!G154</f>
        <v>0</v>
      </c>
      <c r="H154" s="52">
        <f>ΣΥΝΟΛΑ!H154</f>
        <v>0</v>
      </c>
      <c r="I154" s="52">
        <f>ΣΥΝΟΛΑ!I154</f>
        <v>0</v>
      </c>
      <c r="J154" s="52">
        <f>ΣΥΝΟΛΑ!J154</f>
        <v>0</v>
      </c>
      <c r="K154" s="52">
        <f>ΣΥΝΟΛΑ!K154</f>
        <v>0</v>
      </c>
      <c r="L154" s="53">
        <f>ΣΥΝΟΛΑ!L154</f>
        <v>0</v>
      </c>
      <c r="M154" s="54">
        <f>ΣΥΝΟΛΑ!M154</f>
        <v>0</v>
      </c>
      <c r="N154" s="59">
        <f t="shared" si="19"/>
        <v>0</v>
      </c>
      <c r="O154" s="129">
        <f>ΣΥΝΟΛΑ!AC154</f>
        <v>0</v>
      </c>
      <c r="P154" s="61">
        <f t="shared" si="17"/>
        <v>0</v>
      </c>
      <c r="Q154" s="62"/>
      <c r="R154" s="63"/>
      <c r="S154" s="63"/>
      <c r="T154" s="64"/>
      <c r="U154" s="85"/>
      <c r="V154" s="66">
        <f t="shared" si="18"/>
        <v>0</v>
      </c>
      <c r="W154" s="30">
        <f t="shared" si="20"/>
        <v>0</v>
      </c>
      <c r="X154" s="30"/>
      <c r="Y154" s="30"/>
      <c r="Z154" s="30"/>
      <c r="AA154" s="128"/>
    </row>
    <row r="155" spans="1:27" hidden="1" x14ac:dyDescent="0.2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2">
        <f>ΣΥΝΟΛΑ!F155</f>
        <v>0</v>
      </c>
      <c r="G155" s="52">
        <f>ΣΥΝΟΛΑ!G155</f>
        <v>0</v>
      </c>
      <c r="H155" s="52">
        <f>ΣΥΝΟΛΑ!H155</f>
        <v>0</v>
      </c>
      <c r="I155" s="52">
        <f>ΣΥΝΟΛΑ!I155</f>
        <v>0</v>
      </c>
      <c r="J155" s="52">
        <f>ΣΥΝΟΛΑ!J155</f>
        <v>0</v>
      </c>
      <c r="K155" s="52">
        <f>ΣΥΝΟΛΑ!K155</f>
        <v>0</v>
      </c>
      <c r="L155" s="53">
        <f>ΣΥΝΟΛΑ!L155</f>
        <v>0</v>
      </c>
      <c r="M155" s="54">
        <f>ΣΥΝΟΛΑ!M155</f>
        <v>0</v>
      </c>
      <c r="N155" s="59">
        <f t="shared" si="19"/>
        <v>0</v>
      </c>
      <c r="O155" s="129">
        <f>ΣΥΝΟΛΑ!AC155</f>
        <v>0</v>
      </c>
      <c r="P155" s="61">
        <f t="shared" si="17"/>
        <v>0</v>
      </c>
      <c r="Q155" s="62"/>
      <c r="R155" s="63"/>
      <c r="S155" s="63"/>
      <c r="T155" s="64"/>
      <c r="U155" s="85"/>
      <c r="V155" s="66">
        <f t="shared" si="18"/>
        <v>0</v>
      </c>
      <c r="W155" s="30">
        <f t="shared" si="20"/>
        <v>0</v>
      </c>
      <c r="X155" s="30"/>
      <c r="Y155" s="30"/>
      <c r="Z155" s="30"/>
      <c r="AA155" s="126"/>
    </row>
    <row r="156" spans="1:27" hidden="1" x14ac:dyDescent="0.2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2">
        <f>ΣΥΝΟΛΑ!F156</f>
        <v>0</v>
      </c>
      <c r="G156" s="52">
        <f>ΣΥΝΟΛΑ!G156</f>
        <v>0</v>
      </c>
      <c r="H156" s="52">
        <f>ΣΥΝΟΛΑ!H156</f>
        <v>0</v>
      </c>
      <c r="I156" s="52">
        <f>ΣΥΝΟΛΑ!I156</f>
        <v>0</v>
      </c>
      <c r="J156" s="52">
        <f>ΣΥΝΟΛΑ!J156</f>
        <v>0</v>
      </c>
      <c r="K156" s="52">
        <f>ΣΥΝΟΛΑ!K156</f>
        <v>0</v>
      </c>
      <c r="L156" s="53">
        <f>ΣΥΝΟΛΑ!L156</f>
        <v>0</v>
      </c>
      <c r="M156" s="54">
        <f>ΣΥΝΟΛΑ!M156</f>
        <v>0</v>
      </c>
      <c r="N156" s="59">
        <f t="shared" si="19"/>
        <v>0</v>
      </c>
      <c r="O156" s="129">
        <f>ΣΥΝΟΛΑ!AC156</f>
        <v>0</v>
      </c>
      <c r="P156" s="61">
        <f t="shared" si="17"/>
        <v>0</v>
      </c>
      <c r="Q156" s="62"/>
      <c r="R156" s="63"/>
      <c r="S156" s="63"/>
      <c r="T156" s="63"/>
      <c r="U156" s="105"/>
      <c r="V156" s="66">
        <f t="shared" si="18"/>
        <v>0</v>
      </c>
      <c r="W156" s="30">
        <f t="shared" si="20"/>
        <v>0</v>
      </c>
      <c r="X156" s="30"/>
      <c r="Y156" s="30"/>
      <c r="Z156" s="30"/>
      <c r="AA156" s="126">
        <v>182</v>
      </c>
    </row>
    <row r="157" spans="1:27" ht="24" hidden="1" x14ac:dyDescent="0.2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2">
        <f>ΣΥΝΟΛΑ!F157</f>
        <v>0</v>
      </c>
      <c r="G157" s="52">
        <f>ΣΥΝΟΛΑ!G157</f>
        <v>0</v>
      </c>
      <c r="H157" s="52">
        <f>ΣΥΝΟΛΑ!H157</f>
        <v>0</v>
      </c>
      <c r="I157" s="52">
        <f>ΣΥΝΟΛΑ!I157</f>
        <v>0</v>
      </c>
      <c r="J157" s="52">
        <f>ΣΥΝΟΛΑ!J157</f>
        <v>0</v>
      </c>
      <c r="K157" s="52">
        <f>ΣΥΝΟΛΑ!K157</f>
        <v>0</v>
      </c>
      <c r="L157" s="53">
        <f>ΣΥΝΟΛΑ!L157</f>
        <v>0</v>
      </c>
      <c r="M157" s="54">
        <f>ΣΥΝΟΛΑ!M157</f>
        <v>0</v>
      </c>
      <c r="N157" s="59">
        <f t="shared" si="19"/>
        <v>0</v>
      </c>
      <c r="O157" s="129">
        <f>ΣΥΝΟΛΑ!AC157</f>
        <v>0</v>
      </c>
      <c r="P157" s="61">
        <f t="shared" si="17"/>
        <v>0</v>
      </c>
      <c r="Q157" s="62"/>
      <c r="R157" s="63"/>
      <c r="S157" s="63"/>
      <c r="T157" s="63"/>
      <c r="U157" s="85"/>
      <c r="V157" s="66">
        <f t="shared" si="18"/>
        <v>0</v>
      </c>
      <c r="W157" s="30">
        <f t="shared" si="20"/>
        <v>0</v>
      </c>
      <c r="X157" s="30"/>
      <c r="Y157" s="30"/>
      <c r="Z157" s="30"/>
      <c r="AA157" s="126"/>
    </row>
    <row r="158" spans="1:27" ht="12.75" thickBot="1" x14ac:dyDescent="0.25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2">
        <f>ΣΥΝΟΛΑ!F158</f>
        <v>0</v>
      </c>
      <c r="G158" s="52">
        <f>ΣΥΝΟΛΑ!G158</f>
        <v>1</v>
      </c>
      <c r="H158" s="52">
        <f>ΣΥΝΟΛΑ!H158</f>
        <v>0</v>
      </c>
      <c r="I158" s="52">
        <f>ΣΥΝΟΛΑ!I158</f>
        <v>0</v>
      </c>
      <c r="J158" s="52">
        <f>ΣΥΝΟΛΑ!J158</f>
        <v>0</v>
      </c>
      <c r="K158" s="52">
        <f>ΣΥΝΟΛΑ!K158</f>
        <v>0</v>
      </c>
      <c r="L158" s="53">
        <f>ΣΥΝΟΛΑ!L158</f>
        <v>0</v>
      </c>
      <c r="M158" s="54">
        <f>ΣΥΝΟΛΑ!M158</f>
        <v>1</v>
      </c>
      <c r="N158" s="59">
        <f t="shared" si="19"/>
        <v>1</v>
      </c>
      <c r="O158" s="129">
        <f>ΣΥΝΟΛΑ!AC158</f>
        <v>0</v>
      </c>
      <c r="P158" s="108">
        <f t="shared" si="17"/>
        <v>0</v>
      </c>
      <c r="Q158" s="63"/>
      <c r="R158" s="63"/>
      <c r="S158" s="63"/>
      <c r="T158" s="63"/>
      <c r="U158" s="159"/>
      <c r="V158" s="66">
        <f t="shared" si="18"/>
        <v>0</v>
      </c>
      <c r="W158" s="30">
        <f t="shared" si="20"/>
        <v>0</v>
      </c>
      <c r="X158" s="30"/>
      <c r="Y158" s="30"/>
      <c r="Z158" s="30"/>
      <c r="AA158" s="126"/>
    </row>
    <row r="159" spans="1:27" ht="24.75" hidden="1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2">
        <f>ΣΥΝΟΛΑ!F159</f>
        <v>0</v>
      </c>
      <c r="G159" s="52">
        <f>ΣΥΝΟΛΑ!G159</f>
        <v>0</v>
      </c>
      <c r="H159" s="52">
        <f>ΣΥΝΟΛΑ!H159</f>
        <v>0</v>
      </c>
      <c r="I159" s="52">
        <f>ΣΥΝΟΛΑ!I159</f>
        <v>0</v>
      </c>
      <c r="J159" s="52">
        <f>ΣΥΝΟΛΑ!J159</f>
        <v>0</v>
      </c>
      <c r="K159" s="52">
        <f>ΣΥΝΟΛΑ!K159</f>
        <v>0</v>
      </c>
      <c r="L159" s="53">
        <f>ΣΥΝΟΛΑ!L159</f>
        <v>0</v>
      </c>
      <c r="M159" s="54">
        <f>ΣΥΝΟΛΑ!M159</f>
        <v>0</v>
      </c>
      <c r="N159" s="59">
        <f t="shared" si="19"/>
        <v>0</v>
      </c>
      <c r="O159" s="129">
        <f>ΣΥΝΟΛΑ!AC159</f>
        <v>0</v>
      </c>
      <c r="P159" s="109">
        <f t="shared" si="17"/>
        <v>0</v>
      </c>
      <c r="Q159" s="63"/>
      <c r="R159" s="63"/>
      <c r="S159" s="63"/>
      <c r="T159" s="63"/>
      <c r="U159" s="159"/>
      <c r="V159" s="66">
        <f t="shared" si="18"/>
        <v>0</v>
      </c>
      <c r="W159" s="30">
        <f t="shared" si="20"/>
        <v>0</v>
      </c>
      <c r="X159" s="30"/>
      <c r="Y159" s="30"/>
      <c r="Z159" s="30"/>
      <c r="AA159" s="126"/>
    </row>
    <row r="160" spans="1:27" ht="12.75" hidden="1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2">
        <f>ΣΥΝΟΛΑ!F160</f>
        <v>0</v>
      </c>
      <c r="G160" s="52">
        <f>ΣΥΝΟΛΑ!G160</f>
        <v>0</v>
      </c>
      <c r="H160" s="52">
        <f>ΣΥΝΟΛΑ!H160</f>
        <v>0</v>
      </c>
      <c r="I160" s="52">
        <f>ΣΥΝΟΛΑ!I160</f>
        <v>0</v>
      </c>
      <c r="J160" s="102">
        <f>ΣΥΝΟΛΑ!J160</f>
        <v>0</v>
      </c>
      <c r="K160" s="102">
        <f>ΣΥΝΟΛΑ!K160</f>
        <v>0</v>
      </c>
      <c r="L160" s="53">
        <f>ΣΥΝΟΛΑ!L160</f>
        <v>0</v>
      </c>
      <c r="M160" s="54">
        <f>ΣΥΝΟΛΑ!M160</f>
        <v>0</v>
      </c>
      <c r="N160" s="59">
        <f t="shared" si="19"/>
        <v>0</v>
      </c>
      <c r="O160" s="129">
        <f>ΣΥΝΟΛΑ!AC160</f>
        <v>0</v>
      </c>
      <c r="P160" s="61">
        <f t="shared" si="17"/>
        <v>0</v>
      </c>
      <c r="Q160" s="62"/>
      <c r="R160" s="63"/>
      <c r="S160" s="63"/>
      <c r="T160" s="63"/>
      <c r="U160" s="160"/>
      <c r="V160" s="66">
        <f t="shared" si="18"/>
        <v>0</v>
      </c>
      <c r="W160" s="30">
        <f t="shared" si="20"/>
        <v>0</v>
      </c>
      <c r="X160" s="30"/>
      <c r="Y160" s="30"/>
      <c r="Z160" s="30"/>
      <c r="AA160" s="126"/>
    </row>
    <row r="161" spans="1:29" ht="24.75" thickBot="1" x14ac:dyDescent="0.25">
      <c r="A161" s="163"/>
      <c r="B161" s="164"/>
      <c r="C161" s="165"/>
      <c r="D161" s="86"/>
      <c r="E161" s="169"/>
      <c r="F161" s="87" t="s">
        <v>138</v>
      </c>
      <c r="G161" s="87" t="s">
        <v>138</v>
      </c>
      <c r="H161" s="87" t="s">
        <v>138</v>
      </c>
      <c r="I161" s="87" t="s">
        <v>138</v>
      </c>
      <c r="J161" s="149" t="str">
        <f>ΣΥΝΟΛΑ!J161</f>
        <v>.</v>
      </c>
      <c r="K161" s="149" t="str">
        <f>ΣΥΝΟΛΑ!K161</f>
        <v>.</v>
      </c>
      <c r="L161" s="87" t="s">
        <v>138</v>
      </c>
      <c r="M161" s="87" t="s">
        <v>138</v>
      </c>
      <c r="N161" s="169" t="s">
        <v>138</v>
      </c>
      <c r="O161" s="172" t="s">
        <v>138</v>
      </c>
      <c r="P161" s="173" t="s">
        <v>138</v>
      </c>
      <c r="Q161" s="80" t="s">
        <v>175</v>
      </c>
      <c r="R161" s="42" t="s">
        <v>174</v>
      </c>
      <c r="S161" s="42" t="s">
        <v>206</v>
      </c>
      <c r="T161" s="42" t="s">
        <v>143</v>
      </c>
      <c r="U161" s="70"/>
      <c r="V161" s="90"/>
      <c r="W161" s="30"/>
      <c r="X161" s="30">
        <f>SUM(W125:W155)</f>
        <v>0</v>
      </c>
      <c r="Y161" s="30"/>
      <c r="Z161" s="30"/>
      <c r="AA161" s="20"/>
    </row>
    <row r="162" spans="1:29" ht="21" customHeight="1" thickBot="1" x14ac:dyDescent="0.25">
      <c r="A162" s="166"/>
      <c r="B162" s="167"/>
      <c r="C162" s="168"/>
      <c r="D162" s="71"/>
      <c r="E162" s="170"/>
      <c r="F162" s="72" t="s">
        <v>138</v>
      </c>
      <c r="G162" s="72" t="s">
        <v>138</v>
      </c>
      <c r="H162" s="72" t="s">
        <v>138</v>
      </c>
      <c r="I162" s="72" t="s">
        <v>138</v>
      </c>
      <c r="J162" s="148" t="str">
        <f>ΣΥΝΟΛΑ!J162</f>
        <v>.</v>
      </c>
      <c r="K162" s="148" t="str">
        <f>ΣΥΝΟΛΑ!K162</f>
        <v>.</v>
      </c>
      <c r="L162" s="72" t="s">
        <v>138</v>
      </c>
      <c r="M162" s="72" t="s">
        <v>138</v>
      </c>
      <c r="N162" s="170" t="s">
        <v>138</v>
      </c>
      <c r="O162" s="175" t="s">
        <v>138</v>
      </c>
      <c r="P162" s="176" t="s">
        <v>138</v>
      </c>
      <c r="Q162" s="79">
        <f>SUM(N125:N160)</f>
        <v>47</v>
      </c>
      <c r="R162" s="80">
        <f>SUM(P125:P160)</f>
        <v>0</v>
      </c>
      <c r="S162" s="80">
        <f>ROUND(R162*17%,2)</f>
        <v>0</v>
      </c>
      <c r="T162" s="80">
        <f>SUM(R162:S162)</f>
        <v>0</v>
      </c>
      <c r="U162" s="70"/>
      <c r="V162" s="90"/>
      <c r="W162" s="30"/>
      <c r="X162" s="30"/>
      <c r="Y162" s="30"/>
      <c r="Z162" s="30"/>
      <c r="AA162" s="21"/>
    </row>
    <row r="163" spans="1:29" ht="24" customHeight="1" thickBot="1" x14ac:dyDescent="0.25">
      <c r="A163" s="130"/>
      <c r="B163" s="117" t="s">
        <v>176</v>
      </c>
      <c r="C163" s="91"/>
      <c r="D163" s="91"/>
      <c r="E163" s="91"/>
      <c r="F163" s="92">
        <f t="shared" ref="F163:N163" si="21">SUM(F3:F160)</f>
        <v>87</v>
      </c>
      <c r="G163" s="92">
        <f t="shared" si="21"/>
        <v>141</v>
      </c>
      <c r="H163" s="92">
        <f t="shared" si="21"/>
        <v>192</v>
      </c>
      <c r="I163" s="92">
        <f t="shared" si="21"/>
        <v>182</v>
      </c>
      <c r="J163" s="92">
        <f t="shared" si="21"/>
        <v>96</v>
      </c>
      <c r="K163" s="92">
        <f t="shared" si="21"/>
        <v>136</v>
      </c>
      <c r="L163" s="92">
        <f t="shared" si="21"/>
        <v>0</v>
      </c>
      <c r="M163" s="92">
        <f t="shared" si="21"/>
        <v>834</v>
      </c>
      <c r="N163" s="92">
        <f t="shared" si="21"/>
        <v>834</v>
      </c>
      <c r="O163" s="93"/>
      <c r="P163" s="93">
        <f>SUM(P3:P160)</f>
        <v>0</v>
      </c>
      <c r="Q163" s="94">
        <f>SUM(Q81,Q124,Q162)</f>
        <v>834</v>
      </c>
      <c r="R163" s="95">
        <f>SUM(R81,R124,R162)</f>
        <v>0</v>
      </c>
      <c r="S163" s="95">
        <f>SUM(S81,S124,S162)</f>
        <v>0</v>
      </c>
      <c r="T163" s="95">
        <f>SUM(T81,T124,T162)</f>
        <v>0</v>
      </c>
      <c r="U163" s="93"/>
      <c r="V163" s="93">
        <f>SUM(V3:V160)</f>
        <v>0</v>
      </c>
      <c r="W163" s="93">
        <f>SUM(W3:W160)</f>
        <v>0</v>
      </c>
      <c r="X163" s="93"/>
      <c r="Y163" s="93"/>
      <c r="Z163" s="93"/>
      <c r="AA163" s="96"/>
    </row>
    <row r="164" spans="1:29" ht="36.75" customHeight="1" thickBot="1" x14ac:dyDescent="0.25">
      <c r="O164" s="256" t="s">
        <v>176</v>
      </c>
      <c r="P164" s="257"/>
      <c r="Q164" s="156">
        <f>Q81+Q124+Q162</f>
        <v>834</v>
      </c>
      <c r="R164" s="97">
        <f>R81+R124+R162</f>
        <v>0</v>
      </c>
      <c r="S164" s="97">
        <f>S81+S124+S162</f>
        <v>0</v>
      </c>
      <c r="T164" s="97">
        <f>T81+T124+T162</f>
        <v>0</v>
      </c>
      <c r="AC164" s="16" t="s">
        <v>366</v>
      </c>
    </row>
    <row r="166" spans="1:29" x14ac:dyDescent="0.2">
      <c r="O166" s="28">
        <f>SUM(O2:O160)</f>
        <v>0</v>
      </c>
      <c r="T166" s="28"/>
    </row>
    <row r="167" spans="1:29" x14ac:dyDescent="0.2">
      <c r="V167" s="28">
        <f>SUM(V3:V160)</f>
        <v>0</v>
      </c>
    </row>
    <row r="169" spans="1:29" x14ac:dyDescent="0.2">
      <c r="P169" s="14"/>
      <c r="Q169" s="14"/>
      <c r="R169" s="14"/>
      <c r="S169" s="14"/>
      <c r="T169" s="14"/>
      <c r="U169" s="14"/>
    </row>
    <row r="170" spans="1:29" x14ac:dyDescent="0.2">
      <c r="P170" s="19"/>
      <c r="Q170" s="19"/>
      <c r="R170" s="19"/>
      <c r="S170" s="19"/>
      <c r="T170" s="19"/>
      <c r="U170" s="19"/>
    </row>
    <row r="171" spans="1:29" x14ac:dyDescent="0.2">
      <c r="P171" s="19"/>
      <c r="Q171" s="19"/>
      <c r="R171" s="19"/>
      <c r="S171" s="19"/>
      <c r="T171" s="19"/>
      <c r="U171" s="19"/>
    </row>
    <row r="172" spans="1:29" x14ac:dyDescent="0.2">
      <c r="P172" s="19"/>
      <c r="Q172" s="19"/>
      <c r="R172" s="19"/>
      <c r="S172" s="19"/>
      <c r="T172" s="19"/>
      <c r="U172" s="19"/>
    </row>
    <row r="173" spans="1:29" x14ac:dyDescent="0.2">
      <c r="P173" s="19"/>
      <c r="Q173" s="19"/>
      <c r="R173" s="19"/>
      <c r="S173" s="19"/>
      <c r="T173" s="19"/>
      <c r="U173" s="19"/>
    </row>
    <row r="174" spans="1:29" x14ac:dyDescent="0.2">
      <c r="O174" s="28"/>
      <c r="P174" s="19"/>
      <c r="Q174" s="19"/>
      <c r="R174" s="19"/>
      <c r="S174" s="19"/>
      <c r="T174" s="19"/>
      <c r="U174" s="19"/>
    </row>
    <row r="175" spans="1:29" x14ac:dyDescent="0.2">
      <c r="P175" s="19"/>
      <c r="Q175" s="19"/>
      <c r="R175" s="19"/>
      <c r="S175" s="19"/>
      <c r="T175" s="19"/>
      <c r="U175" s="19"/>
    </row>
  </sheetData>
  <sheetProtection selectLockedCells="1"/>
  <autoFilter ref="B2:AB163" xr:uid="{00000000-0009-0000-0000-000002000000}">
    <filterColumn colId="12">
      <filters>
        <filter val="."/>
        <filter val="1"/>
        <filter val="10"/>
        <filter val="11"/>
        <filter val="12"/>
        <filter val="13"/>
        <filter val="14"/>
        <filter val="15"/>
        <filter val="16"/>
        <filter val="164"/>
        <filter val="17"/>
        <filter val="18"/>
        <filter val="19"/>
        <filter val="2"/>
        <filter val="20"/>
        <filter val="22"/>
        <filter val="24"/>
        <filter val="25"/>
        <filter val="3"/>
        <filter val="30"/>
        <filter val="31"/>
        <filter val="33"/>
        <filter val="4"/>
        <filter val="5"/>
        <filter val="6"/>
        <filter val="8"/>
        <filter val="834"/>
        <filter val="9"/>
      </filters>
    </filterColumn>
  </autoFilter>
  <mergeCells count="1">
    <mergeCell ref="O164:P164"/>
  </mergeCells>
  <printOptions horizontalCentered="1"/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V175"/>
  <sheetViews>
    <sheetView zoomScaleNormal="100" workbookViewId="0">
      <pane ySplit="2" topLeftCell="A6" activePane="bottomLeft" state="frozen"/>
      <selection activeCell="M30" sqref="M30"/>
      <selection pane="bottomLeft" activeCell="M30" sqref="M30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9.710937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2" style="28" customWidth="1"/>
    <col min="16" max="19" width="10.5703125" style="14" customWidth="1"/>
    <col min="20" max="20" width="33.140625" style="14" customWidth="1"/>
    <col min="21" max="21" width="9.140625" style="14" customWidth="1"/>
    <col min="22" max="22" width="23.85546875" style="16" customWidth="1"/>
    <col min="23" max="23" width="9.140625" style="14" customWidth="1"/>
    <col min="24" max="16384" width="9.140625" style="14"/>
  </cols>
  <sheetData>
    <row r="1" spans="1:20" ht="30" customHeight="1" thickBot="1" x14ac:dyDescent="0.25">
      <c r="B1" s="35" t="s">
        <v>151</v>
      </c>
    </row>
    <row r="2" spans="1:20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0" t="s">
        <v>120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6"/>
      <c r="N2" s="47"/>
      <c r="O2" s="48" t="s">
        <v>157</v>
      </c>
      <c r="T2" s="50" t="s">
        <v>213</v>
      </c>
    </row>
    <row r="3" spans="1:20" ht="24" hidden="1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5"/>
      <c r="G3" s="59">
        <f>ΣΥΝΟΛΑ!N3</f>
        <v>0</v>
      </c>
      <c r="H3" s="125">
        <f>ΣΥΝΟΛΑ!AC3</f>
        <v>0</v>
      </c>
      <c r="I3" s="61">
        <f t="shared" ref="I3:I33" si="0">ROUND(G3*H3,2)</f>
        <v>0</v>
      </c>
      <c r="J3" s="62"/>
      <c r="K3" s="63"/>
      <c r="L3" s="63"/>
      <c r="M3" s="64"/>
      <c r="N3" s="65"/>
      <c r="O3" s="66">
        <f>(G3*H3)+ROUND(G3*H3*4%,2)</f>
        <v>0</v>
      </c>
      <c r="P3" s="30">
        <f t="shared" ref="P3:P33" si="1">SUM(O3:O3)</f>
        <v>0</v>
      </c>
      <c r="Q3" s="30"/>
      <c r="R3" s="30"/>
      <c r="S3" s="30"/>
      <c r="T3" s="126"/>
    </row>
    <row r="4" spans="1:20" ht="24" hidden="1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5"/>
      <c r="G4" s="59">
        <f>ΣΥΝΟΛΑ!N4</f>
        <v>0</v>
      </c>
      <c r="H4" s="125">
        <f>ΣΥΝΟΛΑ!AC4</f>
        <v>0</v>
      </c>
      <c r="I4" s="61">
        <f t="shared" si="0"/>
        <v>0</v>
      </c>
      <c r="J4" s="62"/>
      <c r="K4" s="63"/>
      <c r="L4" s="63"/>
      <c r="M4" s="64"/>
      <c r="N4" s="65"/>
      <c r="O4" s="66">
        <f t="shared" ref="O4:O65" si="2">(G4*H4)+ROUND(G4*H4*4%,2)</f>
        <v>0</v>
      </c>
      <c r="P4" s="30">
        <f t="shared" si="1"/>
        <v>0</v>
      </c>
      <c r="Q4" s="30"/>
      <c r="R4" s="30"/>
      <c r="S4" s="30"/>
      <c r="T4" s="126"/>
    </row>
    <row r="5" spans="1:20" ht="24" hidden="1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5"/>
      <c r="G5" s="59">
        <f>ΣΥΝΟΛΑ!N5</f>
        <v>0</v>
      </c>
      <c r="H5" s="125">
        <f>ΣΥΝΟΛΑ!AC5</f>
        <v>0</v>
      </c>
      <c r="I5" s="61">
        <f t="shared" si="0"/>
        <v>0</v>
      </c>
      <c r="J5" s="62"/>
      <c r="K5" s="63"/>
      <c r="L5" s="63"/>
      <c r="M5" s="64"/>
      <c r="N5" s="65"/>
      <c r="O5" s="66">
        <f t="shared" si="2"/>
        <v>0</v>
      </c>
      <c r="P5" s="30">
        <f t="shared" si="1"/>
        <v>0</v>
      </c>
      <c r="Q5" s="30"/>
      <c r="R5" s="30"/>
      <c r="S5" s="30"/>
      <c r="T5" s="126"/>
    </row>
    <row r="6" spans="1:20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5"/>
      <c r="G6" s="59">
        <f>ΣΥΝΟΛΑ!N6</f>
        <v>40</v>
      </c>
      <c r="H6" s="125">
        <f>ΣΥΝΟΛΑ!AC6</f>
        <v>0</v>
      </c>
      <c r="I6" s="61">
        <f t="shared" si="0"/>
        <v>0</v>
      </c>
      <c r="J6" s="62"/>
      <c r="K6" s="63"/>
      <c r="L6" s="63"/>
      <c r="M6" s="63"/>
      <c r="N6" s="85"/>
      <c r="O6" s="66">
        <f t="shared" si="2"/>
        <v>0</v>
      </c>
      <c r="P6" s="30">
        <f t="shared" si="1"/>
        <v>0</v>
      </c>
      <c r="Q6" s="30"/>
      <c r="R6" s="30"/>
      <c r="S6" s="30"/>
      <c r="T6" s="126"/>
    </row>
    <row r="7" spans="1:20" ht="36" hidden="1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5"/>
      <c r="G7" s="59">
        <f>ΣΥΝΟΛΑ!N7</f>
        <v>0</v>
      </c>
      <c r="H7" s="125">
        <f>ΣΥΝΟΛΑ!AC7</f>
        <v>0</v>
      </c>
      <c r="I7" s="61">
        <f t="shared" si="0"/>
        <v>0</v>
      </c>
      <c r="J7" s="62"/>
      <c r="K7" s="63"/>
      <c r="L7" s="63"/>
      <c r="M7" s="64"/>
      <c r="N7" s="65"/>
      <c r="O7" s="66">
        <f t="shared" si="2"/>
        <v>0</v>
      </c>
      <c r="P7" s="30">
        <f t="shared" si="1"/>
        <v>0</v>
      </c>
      <c r="Q7" s="30"/>
      <c r="R7" s="30"/>
      <c r="S7" s="30"/>
      <c r="T7" s="126"/>
    </row>
    <row r="8" spans="1:20" hidden="1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5"/>
      <c r="G8" s="59">
        <f>ΣΥΝΟΛΑ!N8</f>
        <v>0</v>
      </c>
      <c r="H8" s="125">
        <f>ΣΥΝΟΛΑ!AC8</f>
        <v>0</v>
      </c>
      <c r="I8" s="61">
        <f t="shared" si="0"/>
        <v>0</v>
      </c>
      <c r="J8" s="62"/>
      <c r="K8" s="63"/>
      <c r="L8" s="63"/>
      <c r="M8" s="64"/>
      <c r="N8" s="65"/>
      <c r="O8" s="66">
        <f t="shared" si="2"/>
        <v>0</v>
      </c>
      <c r="P8" s="30">
        <f t="shared" si="1"/>
        <v>0</v>
      </c>
      <c r="Q8" s="30"/>
      <c r="R8" s="30"/>
      <c r="S8" s="30"/>
      <c r="T8" s="126"/>
    </row>
    <row r="9" spans="1:20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5"/>
      <c r="G9" s="59">
        <f>ΣΥΝΟΛΑ!N9</f>
        <v>0</v>
      </c>
      <c r="H9" s="125">
        <f>ΣΥΝΟΛΑ!AC9</f>
        <v>0</v>
      </c>
      <c r="I9" s="61">
        <f t="shared" si="0"/>
        <v>0</v>
      </c>
      <c r="J9" s="62"/>
      <c r="K9" s="63"/>
      <c r="L9" s="63"/>
      <c r="M9" s="64"/>
      <c r="N9" s="65"/>
      <c r="O9" s="66">
        <f t="shared" si="2"/>
        <v>0</v>
      </c>
      <c r="P9" s="30">
        <f t="shared" si="1"/>
        <v>0</v>
      </c>
      <c r="Q9" s="30"/>
      <c r="R9" s="30"/>
      <c r="S9" s="30"/>
      <c r="T9" s="126"/>
    </row>
    <row r="10" spans="1:20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5"/>
      <c r="G10" s="59">
        <f>ΣΥΝΟΛΑ!N10</f>
        <v>50</v>
      </c>
      <c r="H10" s="125">
        <f>ΣΥΝΟΛΑ!AC10</f>
        <v>0</v>
      </c>
      <c r="I10" s="61">
        <f t="shared" si="0"/>
        <v>0</v>
      </c>
      <c r="J10" s="62"/>
      <c r="K10" s="63"/>
      <c r="L10" s="63"/>
      <c r="M10" s="64"/>
      <c r="N10" s="65"/>
      <c r="O10" s="66">
        <f t="shared" si="2"/>
        <v>0</v>
      </c>
      <c r="P10" s="30">
        <f t="shared" si="1"/>
        <v>0</v>
      </c>
      <c r="Q10" s="30"/>
      <c r="R10" s="30"/>
      <c r="S10" s="30"/>
      <c r="T10" s="126"/>
    </row>
    <row r="11" spans="1:20" ht="24" hidden="1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5"/>
      <c r="G11" s="59">
        <f>ΣΥΝΟΛΑ!N11</f>
        <v>0</v>
      </c>
      <c r="H11" s="125">
        <f>ΣΥΝΟΛΑ!AC11</f>
        <v>0</v>
      </c>
      <c r="I11" s="61">
        <f t="shared" si="0"/>
        <v>0</v>
      </c>
      <c r="J11" s="62"/>
      <c r="K11" s="63"/>
      <c r="L11" s="63"/>
      <c r="M11" s="64"/>
      <c r="N11" s="65"/>
      <c r="O11" s="66">
        <f t="shared" si="2"/>
        <v>0</v>
      </c>
      <c r="P11" s="30">
        <f t="shared" si="1"/>
        <v>0</v>
      </c>
      <c r="Q11" s="30"/>
      <c r="R11" s="30"/>
      <c r="S11" s="30"/>
      <c r="T11" s="126"/>
    </row>
    <row r="12" spans="1:20" ht="24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5"/>
      <c r="G12" s="59">
        <f>ΣΥΝΟΛΑ!N12</f>
        <v>30</v>
      </c>
      <c r="H12" s="125">
        <f>ΣΥΝΟΛΑ!AC12</f>
        <v>0</v>
      </c>
      <c r="I12" s="61">
        <f t="shared" si="0"/>
        <v>0</v>
      </c>
      <c r="J12" s="62"/>
      <c r="K12" s="63"/>
      <c r="L12" s="63"/>
      <c r="M12" s="63"/>
      <c r="N12" s="85"/>
      <c r="O12" s="66">
        <f t="shared" si="2"/>
        <v>0</v>
      </c>
      <c r="P12" s="30">
        <f t="shared" si="1"/>
        <v>0</v>
      </c>
      <c r="Q12" s="30"/>
      <c r="R12" s="30"/>
      <c r="S12" s="30"/>
      <c r="T12" s="126"/>
    </row>
    <row r="13" spans="1:20" ht="24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5"/>
      <c r="G13" s="59">
        <f>ΣΥΝΟΛΑ!N13</f>
        <v>40</v>
      </c>
      <c r="H13" s="125">
        <f>ΣΥΝΟΛΑ!AC13</f>
        <v>0</v>
      </c>
      <c r="I13" s="61">
        <f t="shared" si="0"/>
        <v>0</v>
      </c>
      <c r="J13" s="62"/>
      <c r="K13" s="63"/>
      <c r="L13" s="63"/>
      <c r="M13" s="63"/>
      <c r="N13" s="69"/>
      <c r="O13" s="66">
        <f t="shared" si="2"/>
        <v>0</v>
      </c>
      <c r="P13" s="30">
        <f t="shared" si="1"/>
        <v>0</v>
      </c>
      <c r="Q13" s="30"/>
      <c r="R13" s="30"/>
      <c r="S13" s="30"/>
      <c r="T13" s="126"/>
    </row>
    <row r="14" spans="1:20" ht="24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5"/>
      <c r="G14" s="59">
        <f>ΣΥΝΟΛΑ!N14</f>
        <v>30</v>
      </c>
      <c r="H14" s="125">
        <f>ΣΥΝΟΛΑ!AC14</f>
        <v>0</v>
      </c>
      <c r="I14" s="61">
        <f t="shared" si="0"/>
        <v>0</v>
      </c>
      <c r="J14" s="62"/>
      <c r="K14" s="63"/>
      <c r="L14" s="63"/>
      <c r="M14" s="63"/>
      <c r="N14" s="69"/>
      <c r="O14" s="66">
        <f t="shared" si="2"/>
        <v>0</v>
      </c>
      <c r="P14" s="30">
        <f t="shared" si="1"/>
        <v>0</v>
      </c>
      <c r="Q14" s="30"/>
      <c r="R14" s="30"/>
      <c r="S14" s="30"/>
      <c r="T14" s="126"/>
    </row>
    <row r="15" spans="1:20" ht="24" hidden="1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5"/>
      <c r="G15" s="59">
        <f>ΣΥΝΟΛΑ!N15</f>
        <v>0</v>
      </c>
      <c r="H15" s="125">
        <f>ΣΥΝΟΛΑ!AC15</f>
        <v>0</v>
      </c>
      <c r="I15" s="61">
        <f t="shared" si="0"/>
        <v>0</v>
      </c>
      <c r="J15" s="62"/>
      <c r="K15" s="63"/>
      <c r="L15" s="63"/>
      <c r="M15" s="64"/>
      <c r="N15" s="65"/>
      <c r="O15" s="66">
        <f t="shared" si="2"/>
        <v>0</v>
      </c>
      <c r="P15" s="30">
        <f t="shared" si="1"/>
        <v>0</v>
      </c>
      <c r="Q15" s="30"/>
      <c r="R15" s="30"/>
      <c r="S15" s="30"/>
      <c r="T15" s="126"/>
    </row>
    <row r="16" spans="1:20" ht="24" hidden="1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5"/>
      <c r="G16" s="59">
        <f>ΣΥΝΟΛΑ!N16</f>
        <v>0</v>
      </c>
      <c r="H16" s="125">
        <f>ΣΥΝΟΛΑ!AC16</f>
        <v>0</v>
      </c>
      <c r="I16" s="61">
        <f t="shared" si="0"/>
        <v>0</v>
      </c>
      <c r="J16" s="62"/>
      <c r="K16" s="63"/>
      <c r="L16" s="63"/>
      <c r="M16" s="64"/>
      <c r="N16" s="65"/>
      <c r="O16" s="66">
        <f t="shared" si="2"/>
        <v>0</v>
      </c>
      <c r="P16" s="30">
        <f t="shared" si="1"/>
        <v>0</v>
      </c>
      <c r="Q16" s="30"/>
      <c r="R16" s="30"/>
      <c r="S16" s="30"/>
      <c r="T16" s="126"/>
    </row>
    <row r="17" spans="1:20" ht="24" hidden="1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5"/>
      <c r="G17" s="59">
        <f>ΣΥΝΟΛΑ!N17</f>
        <v>0</v>
      </c>
      <c r="H17" s="125">
        <f>ΣΥΝΟΛΑ!AC17</f>
        <v>0</v>
      </c>
      <c r="I17" s="61">
        <f t="shared" si="0"/>
        <v>0</v>
      </c>
      <c r="J17" s="62"/>
      <c r="K17" s="63"/>
      <c r="L17" s="63"/>
      <c r="M17" s="64"/>
      <c r="N17" s="65"/>
      <c r="O17" s="66">
        <f t="shared" si="2"/>
        <v>0</v>
      </c>
      <c r="P17" s="30">
        <f t="shared" si="1"/>
        <v>0</v>
      </c>
      <c r="Q17" s="30"/>
      <c r="R17" s="30"/>
      <c r="S17" s="30"/>
      <c r="T17" s="126"/>
    </row>
    <row r="18" spans="1:20" ht="24" hidden="1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5"/>
      <c r="G18" s="59">
        <f>ΣΥΝΟΛΑ!N18</f>
        <v>0</v>
      </c>
      <c r="H18" s="125">
        <f>ΣΥΝΟΛΑ!AC18</f>
        <v>0</v>
      </c>
      <c r="I18" s="61">
        <f t="shared" si="0"/>
        <v>0</v>
      </c>
      <c r="J18" s="62"/>
      <c r="K18" s="63"/>
      <c r="L18" s="63"/>
      <c r="M18" s="64"/>
      <c r="N18" s="65"/>
      <c r="O18" s="66">
        <f t="shared" si="2"/>
        <v>0</v>
      </c>
      <c r="P18" s="30">
        <f t="shared" si="1"/>
        <v>0</v>
      </c>
      <c r="Q18" s="30"/>
      <c r="R18" s="30"/>
      <c r="S18" s="30"/>
      <c r="T18" s="126"/>
    </row>
    <row r="19" spans="1:20" ht="24" hidden="1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5"/>
      <c r="G19" s="59">
        <f>ΣΥΝΟΛΑ!N19</f>
        <v>0</v>
      </c>
      <c r="H19" s="125">
        <f>ΣΥΝΟΛΑ!AC19</f>
        <v>0</v>
      </c>
      <c r="I19" s="61">
        <f t="shared" si="0"/>
        <v>0</v>
      </c>
      <c r="J19" s="62"/>
      <c r="K19" s="63"/>
      <c r="L19" s="63"/>
      <c r="M19" s="64"/>
      <c r="N19" s="65"/>
      <c r="O19" s="66">
        <f t="shared" si="2"/>
        <v>0</v>
      </c>
      <c r="P19" s="30">
        <f t="shared" si="1"/>
        <v>0</v>
      </c>
      <c r="Q19" s="30"/>
      <c r="R19" s="30"/>
      <c r="S19" s="30"/>
      <c r="T19" s="126"/>
    </row>
    <row r="20" spans="1:20" hidden="1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5"/>
      <c r="G20" s="59">
        <f>ΣΥΝΟΛΑ!N20</f>
        <v>0</v>
      </c>
      <c r="H20" s="125">
        <f>ΣΥΝΟΛΑ!AC20</f>
        <v>0</v>
      </c>
      <c r="I20" s="61">
        <f t="shared" si="0"/>
        <v>0</v>
      </c>
      <c r="J20" s="62"/>
      <c r="K20" s="63"/>
      <c r="L20" s="63"/>
      <c r="M20" s="64"/>
      <c r="N20" s="65"/>
      <c r="O20" s="66">
        <f t="shared" si="2"/>
        <v>0</v>
      </c>
      <c r="P20" s="30">
        <f t="shared" si="1"/>
        <v>0</v>
      </c>
      <c r="Q20" s="30"/>
      <c r="R20" s="30"/>
      <c r="S20" s="30"/>
      <c r="T20" s="126"/>
    </row>
    <row r="21" spans="1:20" hidden="1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5"/>
      <c r="G21" s="59">
        <f>ΣΥΝΟΛΑ!N21</f>
        <v>0</v>
      </c>
      <c r="H21" s="125">
        <f>ΣΥΝΟΛΑ!AC21</f>
        <v>0</v>
      </c>
      <c r="I21" s="61">
        <f t="shared" si="0"/>
        <v>0</v>
      </c>
      <c r="J21" s="62"/>
      <c r="K21" s="63"/>
      <c r="L21" s="63"/>
      <c r="M21" s="64"/>
      <c r="N21" s="65"/>
      <c r="O21" s="66">
        <f t="shared" si="2"/>
        <v>0</v>
      </c>
      <c r="P21" s="30">
        <f t="shared" si="1"/>
        <v>0</v>
      </c>
      <c r="Q21" s="30"/>
      <c r="R21" s="30"/>
      <c r="S21" s="30"/>
      <c r="T21" s="126"/>
    </row>
    <row r="22" spans="1:20" ht="24" hidden="1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5"/>
      <c r="G22" s="59">
        <f>ΣΥΝΟΛΑ!N22</f>
        <v>0</v>
      </c>
      <c r="H22" s="125">
        <f>ΣΥΝΟΛΑ!AC22</f>
        <v>0</v>
      </c>
      <c r="I22" s="61">
        <f t="shared" si="0"/>
        <v>0</v>
      </c>
      <c r="J22" s="62"/>
      <c r="K22" s="63"/>
      <c r="L22" s="63"/>
      <c r="M22" s="64"/>
      <c r="N22" s="65"/>
      <c r="O22" s="66">
        <f t="shared" si="2"/>
        <v>0</v>
      </c>
      <c r="P22" s="30">
        <f t="shared" si="1"/>
        <v>0</v>
      </c>
      <c r="Q22" s="30"/>
      <c r="R22" s="30"/>
      <c r="S22" s="30"/>
      <c r="T22" s="126"/>
    </row>
    <row r="23" spans="1:20" ht="24" hidden="1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5"/>
      <c r="G23" s="59">
        <f>ΣΥΝΟΛΑ!N23</f>
        <v>0</v>
      </c>
      <c r="H23" s="125">
        <f>ΣΥΝΟΛΑ!AC23</f>
        <v>0</v>
      </c>
      <c r="I23" s="61">
        <f t="shared" si="0"/>
        <v>0</v>
      </c>
      <c r="J23" s="62"/>
      <c r="K23" s="63"/>
      <c r="L23" s="63"/>
      <c r="M23" s="64"/>
      <c r="N23" s="65"/>
      <c r="O23" s="66">
        <f t="shared" si="2"/>
        <v>0</v>
      </c>
      <c r="P23" s="30">
        <f t="shared" si="1"/>
        <v>0</v>
      </c>
      <c r="Q23" s="30"/>
      <c r="R23" s="30"/>
      <c r="S23" s="30"/>
      <c r="T23" s="126"/>
    </row>
    <row r="24" spans="1:20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5"/>
      <c r="G24" s="59">
        <f>ΣΥΝΟΛΑ!N24</f>
        <v>30</v>
      </c>
      <c r="H24" s="125">
        <f>ΣΥΝΟΛΑ!AC24</f>
        <v>0</v>
      </c>
      <c r="I24" s="61">
        <f t="shared" si="0"/>
        <v>0</v>
      </c>
      <c r="J24" s="62"/>
      <c r="K24" s="63"/>
      <c r="L24" s="63"/>
      <c r="M24" s="63"/>
      <c r="N24" s="85"/>
      <c r="O24" s="66">
        <f t="shared" si="2"/>
        <v>0</v>
      </c>
      <c r="P24" s="30">
        <f t="shared" si="1"/>
        <v>0</v>
      </c>
      <c r="Q24" s="30"/>
      <c r="R24" s="30"/>
      <c r="S24" s="30"/>
      <c r="T24" s="126"/>
    </row>
    <row r="25" spans="1:20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5"/>
      <c r="G25" s="59">
        <f>ΣΥΝΟΛΑ!N25</f>
        <v>0</v>
      </c>
      <c r="H25" s="125">
        <f>ΣΥΝΟΛΑ!AC25</f>
        <v>0</v>
      </c>
      <c r="I25" s="61">
        <f t="shared" si="0"/>
        <v>0</v>
      </c>
      <c r="J25" s="62"/>
      <c r="K25" s="63"/>
      <c r="L25" s="63"/>
      <c r="M25" s="64"/>
      <c r="N25" s="65"/>
      <c r="O25" s="66">
        <f t="shared" si="2"/>
        <v>0</v>
      </c>
      <c r="P25" s="30">
        <f t="shared" si="1"/>
        <v>0</v>
      </c>
      <c r="Q25" s="30"/>
      <c r="R25" s="30"/>
      <c r="S25" s="30"/>
      <c r="T25" s="126"/>
    </row>
    <row r="26" spans="1:20" ht="24" hidden="1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5"/>
      <c r="G26" s="59">
        <f>ΣΥΝΟΛΑ!N26</f>
        <v>0</v>
      </c>
      <c r="H26" s="125">
        <f>ΣΥΝΟΛΑ!AC26</f>
        <v>0</v>
      </c>
      <c r="I26" s="61">
        <f t="shared" si="0"/>
        <v>0</v>
      </c>
      <c r="J26" s="62"/>
      <c r="K26" s="63"/>
      <c r="L26" s="63"/>
      <c r="M26" s="64"/>
      <c r="N26" s="110"/>
      <c r="O26" s="66">
        <f t="shared" si="2"/>
        <v>0</v>
      </c>
      <c r="P26" s="30">
        <f t="shared" si="1"/>
        <v>0</v>
      </c>
      <c r="Q26" s="30"/>
      <c r="R26" s="30"/>
      <c r="S26" s="30"/>
      <c r="T26" s="126"/>
    </row>
    <row r="27" spans="1:20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5"/>
      <c r="G27" s="59">
        <f>ΣΥΝΟΛΑ!N27</f>
        <v>0</v>
      </c>
      <c r="H27" s="125">
        <f>ΣΥΝΟΛΑ!AC27</f>
        <v>0</v>
      </c>
      <c r="I27" s="61">
        <f t="shared" si="0"/>
        <v>0</v>
      </c>
      <c r="J27" s="62"/>
      <c r="K27" s="63"/>
      <c r="L27" s="63"/>
      <c r="M27" s="64"/>
      <c r="N27" s="65"/>
      <c r="O27" s="66">
        <f t="shared" si="2"/>
        <v>0</v>
      </c>
      <c r="P27" s="30">
        <f t="shared" si="1"/>
        <v>0</v>
      </c>
      <c r="Q27" s="30"/>
      <c r="R27" s="30"/>
      <c r="S27" s="30"/>
      <c r="T27" s="126"/>
    </row>
    <row r="28" spans="1:20" ht="24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5"/>
      <c r="G28" s="59">
        <f>ΣΥΝΟΛΑ!N28</f>
        <v>40</v>
      </c>
      <c r="H28" s="125">
        <f>ΣΥΝΟΛΑ!AC28</f>
        <v>0</v>
      </c>
      <c r="I28" s="61">
        <f t="shared" si="0"/>
        <v>0</v>
      </c>
      <c r="J28" s="62"/>
      <c r="K28" s="63"/>
      <c r="L28" s="63"/>
      <c r="M28" s="63"/>
      <c r="N28" s="85"/>
      <c r="O28" s="66">
        <f t="shared" si="2"/>
        <v>0</v>
      </c>
      <c r="P28" s="30">
        <f t="shared" si="1"/>
        <v>0</v>
      </c>
      <c r="Q28" s="30"/>
      <c r="R28" s="30"/>
      <c r="S28" s="30"/>
      <c r="T28" s="126"/>
    </row>
    <row r="29" spans="1:20" ht="24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5"/>
      <c r="G29" s="59">
        <f>ΣΥΝΟΛΑ!N29</f>
        <v>10</v>
      </c>
      <c r="H29" s="125">
        <f>ΣΥΝΟΛΑ!AC29</f>
        <v>0</v>
      </c>
      <c r="I29" s="61">
        <f t="shared" si="0"/>
        <v>0</v>
      </c>
      <c r="J29" s="62"/>
      <c r="K29" s="63"/>
      <c r="L29" s="63"/>
      <c r="M29" s="63"/>
      <c r="N29" s="69"/>
      <c r="O29" s="66">
        <f t="shared" si="2"/>
        <v>0</v>
      </c>
      <c r="P29" s="30">
        <f t="shared" si="1"/>
        <v>0</v>
      </c>
      <c r="Q29" s="30"/>
      <c r="R29" s="30"/>
      <c r="S29" s="30"/>
      <c r="T29" s="126"/>
    </row>
    <row r="30" spans="1:20" ht="24" hidden="1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5"/>
      <c r="G30" s="59">
        <f>ΣΥΝΟΛΑ!N30</f>
        <v>0</v>
      </c>
      <c r="H30" s="125">
        <f>ΣΥΝΟΛΑ!AC30</f>
        <v>0</v>
      </c>
      <c r="I30" s="61">
        <f t="shared" si="0"/>
        <v>0</v>
      </c>
      <c r="J30" s="62"/>
      <c r="K30" s="63"/>
      <c r="L30" s="63"/>
      <c r="M30" s="64"/>
      <c r="N30" s="65"/>
      <c r="O30" s="66">
        <f t="shared" si="2"/>
        <v>0</v>
      </c>
      <c r="P30" s="30">
        <f t="shared" si="1"/>
        <v>0</v>
      </c>
      <c r="Q30" s="30"/>
      <c r="R30" s="30"/>
      <c r="S30" s="30"/>
      <c r="T30" s="126"/>
    </row>
    <row r="31" spans="1:20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5"/>
      <c r="G31" s="59">
        <f>ΣΥΝΟΛΑ!N31</f>
        <v>60</v>
      </c>
      <c r="H31" s="125">
        <f>ΣΥΝΟΛΑ!AC31</f>
        <v>0</v>
      </c>
      <c r="I31" s="61">
        <f t="shared" si="0"/>
        <v>0</v>
      </c>
      <c r="J31" s="62"/>
      <c r="K31" s="63"/>
      <c r="L31" s="63"/>
      <c r="M31" s="63"/>
      <c r="N31" s="85"/>
      <c r="O31" s="66">
        <f t="shared" si="2"/>
        <v>0</v>
      </c>
      <c r="P31" s="30">
        <f t="shared" si="1"/>
        <v>0</v>
      </c>
      <c r="Q31" s="30"/>
      <c r="R31" s="30"/>
      <c r="S31" s="30"/>
      <c r="T31" s="126"/>
    </row>
    <row r="32" spans="1:20" ht="24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5"/>
      <c r="G32" s="59">
        <f>ΣΥΝΟΛΑ!N32</f>
        <v>0</v>
      </c>
      <c r="H32" s="125">
        <f>ΣΥΝΟΛΑ!AC32</f>
        <v>0</v>
      </c>
      <c r="I32" s="61">
        <f t="shared" si="0"/>
        <v>0</v>
      </c>
      <c r="J32" s="62"/>
      <c r="K32" s="63"/>
      <c r="L32" s="63"/>
      <c r="M32" s="63"/>
      <c r="N32" s="69"/>
      <c r="O32" s="66">
        <f t="shared" si="2"/>
        <v>0</v>
      </c>
      <c r="P32" s="30">
        <f t="shared" si="1"/>
        <v>0</v>
      </c>
      <c r="Q32" s="30"/>
      <c r="R32" s="30"/>
      <c r="S32" s="30"/>
      <c r="T32" s="126"/>
    </row>
    <row r="33" spans="1:20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5"/>
      <c r="G33" s="59">
        <f>ΣΥΝΟΛΑ!N33</f>
        <v>0</v>
      </c>
      <c r="H33" s="125">
        <f>ΣΥΝΟΛΑ!AC33</f>
        <v>0</v>
      </c>
      <c r="I33" s="61">
        <f t="shared" si="0"/>
        <v>0</v>
      </c>
      <c r="J33" s="62"/>
      <c r="K33" s="63"/>
      <c r="L33" s="63"/>
      <c r="M33" s="64"/>
      <c r="N33" s="65"/>
      <c r="O33" s="66">
        <f t="shared" si="2"/>
        <v>0</v>
      </c>
      <c r="P33" s="30">
        <f t="shared" si="1"/>
        <v>0</v>
      </c>
      <c r="Q33" s="30"/>
      <c r="R33" s="30"/>
      <c r="S33" s="30"/>
      <c r="T33" s="126"/>
    </row>
    <row r="34" spans="1:20" ht="24" hidden="1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5"/>
      <c r="G34" s="59">
        <f>ΣΥΝΟΛΑ!N34</f>
        <v>0</v>
      </c>
      <c r="H34" s="125">
        <f>ΣΥΝΟΛΑ!AC34</f>
        <v>0</v>
      </c>
      <c r="I34" s="61">
        <f t="shared" ref="I34:I64" si="3">ROUND(G34*H34,2)</f>
        <v>0</v>
      </c>
      <c r="J34" s="62"/>
      <c r="K34" s="63"/>
      <c r="L34" s="63"/>
      <c r="M34" s="64"/>
      <c r="N34" s="65"/>
      <c r="O34" s="66">
        <f t="shared" si="2"/>
        <v>0</v>
      </c>
      <c r="P34" s="30">
        <f t="shared" ref="P34:P64" si="4">SUM(O34:O34)</f>
        <v>0</v>
      </c>
      <c r="Q34" s="30"/>
      <c r="R34" s="30"/>
      <c r="S34" s="30"/>
      <c r="T34" s="126"/>
    </row>
    <row r="35" spans="1:20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5"/>
      <c r="G35" s="59">
        <f>ΣΥΝΟΛΑ!N35</f>
        <v>0</v>
      </c>
      <c r="H35" s="125">
        <f>ΣΥΝΟΛΑ!AC35</f>
        <v>0</v>
      </c>
      <c r="I35" s="61">
        <f t="shared" si="3"/>
        <v>0</v>
      </c>
      <c r="J35" s="62"/>
      <c r="K35" s="63"/>
      <c r="L35" s="63"/>
      <c r="M35" s="64"/>
      <c r="N35" s="65"/>
      <c r="O35" s="66">
        <f t="shared" si="2"/>
        <v>0</v>
      </c>
      <c r="P35" s="30">
        <f t="shared" si="4"/>
        <v>0</v>
      </c>
      <c r="Q35" s="30"/>
      <c r="R35" s="30"/>
      <c r="S35" s="30"/>
      <c r="T35" s="126"/>
    </row>
    <row r="36" spans="1:20" ht="24" hidden="1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5"/>
      <c r="G36" s="59">
        <f>ΣΥΝΟΛΑ!N36</f>
        <v>0</v>
      </c>
      <c r="H36" s="125">
        <f>ΣΥΝΟΛΑ!AC36</f>
        <v>0</v>
      </c>
      <c r="I36" s="61">
        <f t="shared" si="3"/>
        <v>0</v>
      </c>
      <c r="J36" s="62"/>
      <c r="K36" s="63"/>
      <c r="L36" s="63"/>
      <c r="M36" s="64"/>
      <c r="N36" s="65"/>
      <c r="O36" s="66">
        <f t="shared" si="2"/>
        <v>0</v>
      </c>
      <c r="P36" s="30">
        <f t="shared" si="4"/>
        <v>0</v>
      </c>
      <c r="Q36" s="30"/>
      <c r="R36" s="30"/>
      <c r="S36" s="30"/>
      <c r="T36" s="126"/>
    </row>
    <row r="37" spans="1:20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5"/>
      <c r="G37" s="59">
        <f>ΣΥΝΟΛΑ!N37</f>
        <v>0</v>
      </c>
      <c r="H37" s="125">
        <f>ΣΥΝΟΛΑ!AC37</f>
        <v>0</v>
      </c>
      <c r="I37" s="61">
        <f t="shared" si="3"/>
        <v>0</v>
      </c>
      <c r="J37" s="62"/>
      <c r="K37" s="63"/>
      <c r="L37" s="63"/>
      <c r="M37" s="64"/>
      <c r="N37" s="65"/>
      <c r="O37" s="66">
        <f t="shared" si="2"/>
        <v>0</v>
      </c>
      <c r="P37" s="30">
        <f t="shared" si="4"/>
        <v>0</v>
      </c>
      <c r="Q37" s="30"/>
      <c r="R37" s="30"/>
      <c r="S37" s="30"/>
      <c r="T37" s="126"/>
    </row>
    <row r="38" spans="1:20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5"/>
      <c r="G38" s="59">
        <f>ΣΥΝΟΛΑ!N38</f>
        <v>30</v>
      </c>
      <c r="H38" s="125">
        <f>ΣΥΝΟΛΑ!AC38</f>
        <v>0</v>
      </c>
      <c r="I38" s="61">
        <f t="shared" si="3"/>
        <v>0</v>
      </c>
      <c r="J38" s="62"/>
      <c r="K38" s="63"/>
      <c r="L38" s="63"/>
      <c r="M38" s="63"/>
      <c r="N38" s="85"/>
      <c r="O38" s="66">
        <f t="shared" si="2"/>
        <v>0</v>
      </c>
      <c r="P38" s="30">
        <f t="shared" si="4"/>
        <v>0</v>
      </c>
      <c r="Q38" s="30"/>
      <c r="R38" s="30"/>
      <c r="S38" s="30"/>
      <c r="T38" s="126"/>
    </row>
    <row r="39" spans="1:20" hidden="1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5"/>
      <c r="G39" s="59">
        <f>ΣΥΝΟΛΑ!N39</f>
        <v>0</v>
      </c>
      <c r="H39" s="125">
        <f>ΣΥΝΟΛΑ!AC39</f>
        <v>0</v>
      </c>
      <c r="I39" s="61">
        <f t="shared" si="3"/>
        <v>0</v>
      </c>
      <c r="J39" s="62"/>
      <c r="K39" s="63"/>
      <c r="L39" s="63"/>
      <c r="M39" s="64"/>
      <c r="N39" s="65"/>
      <c r="O39" s="66">
        <f t="shared" si="2"/>
        <v>0</v>
      </c>
      <c r="P39" s="30">
        <f t="shared" si="4"/>
        <v>0</v>
      </c>
      <c r="Q39" s="30"/>
      <c r="R39" s="30"/>
      <c r="S39" s="30"/>
      <c r="T39" s="126"/>
    </row>
    <row r="40" spans="1:20" hidden="1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5"/>
      <c r="G40" s="59">
        <f>ΣΥΝΟΛΑ!N40</f>
        <v>0</v>
      </c>
      <c r="H40" s="125">
        <f>ΣΥΝΟΛΑ!AC40</f>
        <v>0</v>
      </c>
      <c r="I40" s="61">
        <f t="shared" si="3"/>
        <v>0</v>
      </c>
      <c r="J40" s="62"/>
      <c r="K40" s="63"/>
      <c r="L40" s="63"/>
      <c r="M40" s="64"/>
      <c r="N40" s="65"/>
      <c r="O40" s="66">
        <f t="shared" si="2"/>
        <v>0</v>
      </c>
      <c r="P40" s="30">
        <f t="shared" si="4"/>
        <v>0</v>
      </c>
      <c r="Q40" s="30"/>
      <c r="R40" s="30"/>
      <c r="S40" s="30"/>
      <c r="T40" s="126"/>
    </row>
    <row r="41" spans="1:20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5"/>
      <c r="G41" s="59">
        <f>ΣΥΝΟΛΑ!N41</f>
        <v>0</v>
      </c>
      <c r="H41" s="125">
        <f>ΣΥΝΟΛΑ!AC41</f>
        <v>0</v>
      </c>
      <c r="I41" s="61">
        <f t="shared" si="3"/>
        <v>0</v>
      </c>
      <c r="J41" s="62"/>
      <c r="K41" s="63"/>
      <c r="L41" s="63"/>
      <c r="M41" s="64"/>
      <c r="N41" s="65"/>
      <c r="O41" s="66">
        <f t="shared" si="2"/>
        <v>0</v>
      </c>
      <c r="P41" s="30">
        <f t="shared" si="4"/>
        <v>0</v>
      </c>
      <c r="Q41" s="30"/>
      <c r="R41" s="30"/>
      <c r="S41" s="30"/>
      <c r="T41" s="126"/>
    </row>
    <row r="42" spans="1:20" ht="24" hidden="1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5"/>
      <c r="G42" s="59">
        <f>ΣΥΝΟΛΑ!N42</f>
        <v>0</v>
      </c>
      <c r="H42" s="125">
        <f>ΣΥΝΟΛΑ!AC42</f>
        <v>0</v>
      </c>
      <c r="I42" s="61">
        <f t="shared" si="3"/>
        <v>0</v>
      </c>
      <c r="J42" s="62"/>
      <c r="K42" s="63"/>
      <c r="L42" s="63"/>
      <c r="M42" s="64"/>
      <c r="N42" s="65"/>
      <c r="O42" s="66">
        <f t="shared" si="2"/>
        <v>0</v>
      </c>
      <c r="P42" s="30">
        <f t="shared" si="4"/>
        <v>0</v>
      </c>
      <c r="Q42" s="30"/>
      <c r="R42" s="30"/>
      <c r="S42" s="30"/>
      <c r="T42" s="126"/>
    </row>
    <row r="43" spans="1:20" ht="24" hidden="1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5"/>
      <c r="G43" s="59">
        <f>ΣΥΝΟΛΑ!N43</f>
        <v>0</v>
      </c>
      <c r="H43" s="125">
        <f>ΣΥΝΟΛΑ!AC43</f>
        <v>0</v>
      </c>
      <c r="I43" s="61">
        <f t="shared" si="3"/>
        <v>0</v>
      </c>
      <c r="J43" s="62"/>
      <c r="K43" s="63"/>
      <c r="L43" s="63"/>
      <c r="M43" s="64"/>
      <c r="N43" s="65"/>
      <c r="O43" s="66">
        <f t="shared" si="2"/>
        <v>0</v>
      </c>
      <c r="P43" s="30">
        <f t="shared" si="4"/>
        <v>0</v>
      </c>
      <c r="Q43" s="30"/>
      <c r="R43" s="30"/>
      <c r="S43" s="30"/>
      <c r="T43" s="126"/>
    </row>
    <row r="44" spans="1:20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5"/>
      <c r="G44" s="59">
        <f>ΣΥΝΟΛΑ!N44</f>
        <v>0</v>
      </c>
      <c r="H44" s="125">
        <f>ΣΥΝΟΛΑ!AC44</f>
        <v>0</v>
      </c>
      <c r="I44" s="61">
        <f t="shared" si="3"/>
        <v>0</v>
      </c>
      <c r="J44" s="62"/>
      <c r="K44" s="63"/>
      <c r="L44" s="63"/>
      <c r="M44" s="64"/>
      <c r="N44" s="65"/>
      <c r="O44" s="66">
        <f t="shared" si="2"/>
        <v>0</v>
      </c>
      <c r="P44" s="30">
        <f t="shared" si="4"/>
        <v>0</v>
      </c>
      <c r="Q44" s="30"/>
      <c r="R44" s="30"/>
      <c r="S44" s="30"/>
      <c r="T44" s="126"/>
    </row>
    <row r="45" spans="1:20" ht="24" hidden="1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5"/>
      <c r="G45" s="59">
        <f>ΣΥΝΟΛΑ!N45</f>
        <v>0</v>
      </c>
      <c r="H45" s="125">
        <f>ΣΥΝΟΛΑ!AC45</f>
        <v>0</v>
      </c>
      <c r="I45" s="61">
        <f t="shared" si="3"/>
        <v>0</v>
      </c>
      <c r="J45" s="62"/>
      <c r="K45" s="63"/>
      <c r="L45" s="63"/>
      <c r="M45" s="64"/>
      <c r="N45" s="65"/>
      <c r="O45" s="66">
        <f t="shared" si="2"/>
        <v>0</v>
      </c>
      <c r="P45" s="30">
        <f t="shared" si="4"/>
        <v>0</v>
      </c>
      <c r="Q45" s="30"/>
      <c r="R45" s="30"/>
      <c r="S45" s="30"/>
      <c r="T45" s="126"/>
    </row>
    <row r="46" spans="1:20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5"/>
      <c r="G46" s="59">
        <f>ΣΥΝΟΛΑ!N46</f>
        <v>0</v>
      </c>
      <c r="H46" s="125">
        <f>ΣΥΝΟΛΑ!AC46</f>
        <v>0</v>
      </c>
      <c r="I46" s="61">
        <f t="shared" si="3"/>
        <v>0</v>
      </c>
      <c r="J46" s="62"/>
      <c r="K46" s="63"/>
      <c r="L46" s="63"/>
      <c r="M46" s="64"/>
      <c r="N46" s="65"/>
      <c r="O46" s="66">
        <f t="shared" si="2"/>
        <v>0</v>
      </c>
      <c r="P46" s="30">
        <f t="shared" si="4"/>
        <v>0</v>
      </c>
      <c r="Q46" s="30"/>
      <c r="R46" s="30"/>
      <c r="S46" s="30"/>
      <c r="T46" s="126"/>
    </row>
    <row r="47" spans="1:20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5"/>
      <c r="G47" s="59">
        <f>ΣΥΝΟΛΑ!N47</f>
        <v>0</v>
      </c>
      <c r="H47" s="125">
        <f>ΣΥΝΟΛΑ!AC47</f>
        <v>0</v>
      </c>
      <c r="I47" s="61">
        <f t="shared" si="3"/>
        <v>0</v>
      </c>
      <c r="J47" s="62"/>
      <c r="K47" s="63"/>
      <c r="L47" s="63"/>
      <c r="M47" s="64"/>
      <c r="N47" s="65"/>
      <c r="O47" s="66">
        <f t="shared" si="2"/>
        <v>0</v>
      </c>
      <c r="P47" s="30">
        <f t="shared" si="4"/>
        <v>0</v>
      </c>
      <c r="Q47" s="30"/>
      <c r="R47" s="30"/>
      <c r="S47" s="30"/>
      <c r="T47" s="126"/>
    </row>
    <row r="48" spans="1:20" ht="24" hidden="1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5"/>
      <c r="G48" s="59">
        <f>ΣΥΝΟΛΑ!N48</f>
        <v>0</v>
      </c>
      <c r="H48" s="125">
        <f>ΣΥΝΟΛΑ!AC48</f>
        <v>0</v>
      </c>
      <c r="I48" s="61">
        <f t="shared" si="3"/>
        <v>0</v>
      </c>
      <c r="J48" s="62"/>
      <c r="K48" s="63"/>
      <c r="L48" s="63"/>
      <c r="M48" s="64"/>
      <c r="N48" s="65"/>
      <c r="O48" s="66">
        <f t="shared" si="2"/>
        <v>0</v>
      </c>
      <c r="P48" s="30">
        <f t="shared" si="4"/>
        <v>0</v>
      </c>
      <c r="Q48" s="30"/>
      <c r="R48" s="30"/>
      <c r="S48" s="30"/>
      <c r="T48" s="126"/>
    </row>
    <row r="49" spans="1:20" ht="24" hidden="1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5"/>
      <c r="G49" s="59">
        <f>ΣΥΝΟΛΑ!N49</f>
        <v>0</v>
      </c>
      <c r="H49" s="125">
        <f>ΣΥΝΟΛΑ!AC49</f>
        <v>0</v>
      </c>
      <c r="I49" s="61">
        <f t="shared" si="3"/>
        <v>0</v>
      </c>
      <c r="J49" s="62"/>
      <c r="K49" s="63"/>
      <c r="L49" s="63"/>
      <c r="M49" s="64"/>
      <c r="N49" s="65"/>
      <c r="O49" s="66">
        <f t="shared" si="2"/>
        <v>0</v>
      </c>
      <c r="P49" s="30">
        <f t="shared" si="4"/>
        <v>0</v>
      </c>
      <c r="Q49" s="30"/>
      <c r="R49" s="30"/>
      <c r="S49" s="30"/>
      <c r="T49" s="126"/>
    </row>
    <row r="50" spans="1:20" ht="24" hidden="1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5"/>
      <c r="G50" s="59">
        <f>ΣΥΝΟΛΑ!N50</f>
        <v>0</v>
      </c>
      <c r="H50" s="125">
        <f>ΣΥΝΟΛΑ!AC50</f>
        <v>0</v>
      </c>
      <c r="I50" s="61">
        <f t="shared" si="3"/>
        <v>0</v>
      </c>
      <c r="J50" s="62"/>
      <c r="K50" s="63"/>
      <c r="L50" s="63"/>
      <c r="M50" s="64"/>
      <c r="N50" s="65"/>
      <c r="O50" s="66">
        <f t="shared" si="2"/>
        <v>0</v>
      </c>
      <c r="P50" s="30">
        <f t="shared" si="4"/>
        <v>0</v>
      </c>
      <c r="Q50" s="30"/>
      <c r="R50" s="30"/>
      <c r="S50" s="30"/>
      <c r="T50" s="126"/>
    </row>
    <row r="51" spans="1:20" ht="24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5"/>
      <c r="G51" s="59">
        <f>ΣΥΝΟΛΑ!N51</f>
        <v>30</v>
      </c>
      <c r="H51" s="125">
        <f>ΣΥΝΟΛΑ!AC51</f>
        <v>0</v>
      </c>
      <c r="I51" s="61">
        <f t="shared" si="3"/>
        <v>0</v>
      </c>
      <c r="J51" s="62"/>
      <c r="K51" s="63"/>
      <c r="L51" s="63"/>
      <c r="M51" s="63"/>
      <c r="N51" s="85"/>
      <c r="O51" s="66">
        <f t="shared" si="2"/>
        <v>0</v>
      </c>
      <c r="P51" s="30">
        <f t="shared" si="4"/>
        <v>0</v>
      </c>
      <c r="Q51" s="30"/>
      <c r="R51" s="30"/>
      <c r="S51" s="30"/>
      <c r="T51" s="126"/>
    </row>
    <row r="52" spans="1:20" ht="24" hidden="1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5"/>
      <c r="G52" s="59">
        <f>ΣΥΝΟΛΑ!N52</f>
        <v>0</v>
      </c>
      <c r="H52" s="125">
        <f>ΣΥΝΟΛΑ!AC52</f>
        <v>0</v>
      </c>
      <c r="I52" s="61">
        <f t="shared" si="3"/>
        <v>0</v>
      </c>
      <c r="J52" s="62"/>
      <c r="K52" s="63"/>
      <c r="L52" s="63"/>
      <c r="M52" s="64"/>
      <c r="N52" s="65"/>
      <c r="O52" s="66">
        <f t="shared" si="2"/>
        <v>0</v>
      </c>
      <c r="P52" s="30">
        <f t="shared" si="4"/>
        <v>0</v>
      </c>
      <c r="Q52" s="30"/>
      <c r="R52" s="30"/>
      <c r="S52" s="30"/>
      <c r="T52" s="126"/>
    </row>
    <row r="53" spans="1:20" ht="24" hidden="1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5"/>
      <c r="G53" s="59">
        <f>ΣΥΝΟΛΑ!N53</f>
        <v>0</v>
      </c>
      <c r="H53" s="125">
        <f>ΣΥΝΟΛΑ!AC53</f>
        <v>0</v>
      </c>
      <c r="I53" s="61">
        <f t="shared" si="3"/>
        <v>0</v>
      </c>
      <c r="J53" s="62"/>
      <c r="K53" s="63"/>
      <c r="L53" s="63"/>
      <c r="M53" s="64"/>
      <c r="N53" s="65"/>
      <c r="O53" s="66">
        <f t="shared" si="2"/>
        <v>0</v>
      </c>
      <c r="P53" s="30">
        <f t="shared" si="4"/>
        <v>0</v>
      </c>
      <c r="Q53" s="30"/>
      <c r="R53" s="30"/>
      <c r="S53" s="30"/>
      <c r="T53" s="126"/>
    </row>
    <row r="54" spans="1:20" hidden="1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5"/>
      <c r="G54" s="59">
        <f>ΣΥΝΟΛΑ!N54</f>
        <v>0</v>
      </c>
      <c r="H54" s="125">
        <f>ΣΥΝΟΛΑ!AC54</f>
        <v>0</v>
      </c>
      <c r="I54" s="61">
        <f t="shared" si="3"/>
        <v>0</v>
      </c>
      <c r="J54" s="62"/>
      <c r="K54" s="63"/>
      <c r="L54" s="63"/>
      <c r="M54" s="64"/>
      <c r="N54" s="65"/>
      <c r="O54" s="66">
        <f t="shared" si="2"/>
        <v>0</v>
      </c>
      <c r="P54" s="30">
        <f t="shared" si="4"/>
        <v>0</v>
      </c>
      <c r="Q54" s="30"/>
      <c r="R54" s="30"/>
      <c r="S54" s="30"/>
      <c r="T54" s="126"/>
    </row>
    <row r="55" spans="1:20" hidden="1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5"/>
      <c r="G55" s="59">
        <f>ΣΥΝΟΛΑ!N55</f>
        <v>0</v>
      </c>
      <c r="H55" s="125">
        <f>ΣΥΝΟΛΑ!AC55</f>
        <v>0</v>
      </c>
      <c r="I55" s="61">
        <f t="shared" si="3"/>
        <v>0</v>
      </c>
      <c r="J55" s="62"/>
      <c r="K55" s="63"/>
      <c r="L55" s="63"/>
      <c r="M55" s="64"/>
      <c r="N55" s="65"/>
      <c r="O55" s="66">
        <f t="shared" si="2"/>
        <v>0</v>
      </c>
      <c r="P55" s="30">
        <f t="shared" si="4"/>
        <v>0</v>
      </c>
      <c r="Q55" s="30"/>
      <c r="R55" s="30"/>
      <c r="S55" s="30"/>
      <c r="T55" s="126"/>
    </row>
    <row r="56" spans="1:20" ht="36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5"/>
      <c r="G56" s="59">
        <f>ΣΥΝΟΛΑ!N56</f>
        <v>10</v>
      </c>
      <c r="H56" s="125">
        <f>ΣΥΝΟΛΑ!AC56</f>
        <v>0</v>
      </c>
      <c r="I56" s="61">
        <f t="shared" si="3"/>
        <v>0</v>
      </c>
      <c r="J56" s="62"/>
      <c r="K56" s="63"/>
      <c r="L56" s="63"/>
      <c r="M56" s="63"/>
      <c r="N56" s="85"/>
      <c r="O56" s="66">
        <f t="shared" si="2"/>
        <v>0</v>
      </c>
      <c r="P56" s="30">
        <f t="shared" si="4"/>
        <v>0</v>
      </c>
      <c r="Q56" s="30"/>
      <c r="R56" s="30"/>
      <c r="S56" s="30"/>
      <c r="T56" s="126"/>
    </row>
    <row r="57" spans="1:20" ht="24" hidden="1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5"/>
      <c r="G57" s="59">
        <f>ΣΥΝΟΛΑ!N57</f>
        <v>0</v>
      </c>
      <c r="H57" s="125">
        <f>ΣΥΝΟΛΑ!AC57</f>
        <v>0</v>
      </c>
      <c r="I57" s="61">
        <f t="shared" si="3"/>
        <v>0</v>
      </c>
      <c r="J57" s="62"/>
      <c r="K57" s="63"/>
      <c r="L57" s="63"/>
      <c r="M57" s="64"/>
      <c r="N57" s="65"/>
      <c r="O57" s="66">
        <f t="shared" si="2"/>
        <v>0</v>
      </c>
      <c r="P57" s="30">
        <f t="shared" si="4"/>
        <v>0</v>
      </c>
      <c r="Q57" s="30"/>
      <c r="R57" s="30"/>
      <c r="S57" s="30"/>
      <c r="T57" s="126"/>
    </row>
    <row r="58" spans="1:20" ht="24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5"/>
      <c r="G58" s="59">
        <f>ΣΥΝΟΛΑ!N58</f>
        <v>15</v>
      </c>
      <c r="H58" s="125">
        <f>ΣΥΝΟΛΑ!AC58</f>
        <v>0</v>
      </c>
      <c r="I58" s="61">
        <f t="shared" si="3"/>
        <v>0</v>
      </c>
      <c r="J58" s="62"/>
      <c r="K58" s="63"/>
      <c r="L58" s="63"/>
      <c r="M58" s="63"/>
      <c r="N58" s="85"/>
      <c r="O58" s="66">
        <f t="shared" si="2"/>
        <v>0</v>
      </c>
      <c r="P58" s="30">
        <f t="shared" si="4"/>
        <v>0</v>
      </c>
      <c r="Q58" s="30"/>
      <c r="R58" s="30"/>
      <c r="S58" s="30"/>
      <c r="T58" s="126"/>
    </row>
    <row r="59" spans="1:20" ht="24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5"/>
      <c r="G59" s="59">
        <f>ΣΥΝΟΛΑ!N59</f>
        <v>10</v>
      </c>
      <c r="H59" s="125">
        <f>ΣΥΝΟΛΑ!AC59</f>
        <v>0</v>
      </c>
      <c r="I59" s="61">
        <f t="shared" si="3"/>
        <v>0</v>
      </c>
      <c r="J59" s="62"/>
      <c r="K59" s="63"/>
      <c r="L59" s="63"/>
      <c r="M59" s="63"/>
      <c r="N59" s="69"/>
      <c r="O59" s="66">
        <f t="shared" si="2"/>
        <v>0</v>
      </c>
      <c r="P59" s="30">
        <f t="shared" si="4"/>
        <v>0</v>
      </c>
      <c r="Q59" s="30"/>
      <c r="R59" s="30"/>
      <c r="S59" s="30"/>
      <c r="T59" s="126"/>
    </row>
    <row r="60" spans="1:20" ht="24" hidden="1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5"/>
      <c r="G60" s="59">
        <f>ΣΥΝΟΛΑ!N60</f>
        <v>0</v>
      </c>
      <c r="H60" s="125">
        <f>ΣΥΝΟΛΑ!AC60</f>
        <v>0</v>
      </c>
      <c r="I60" s="61">
        <f t="shared" si="3"/>
        <v>0</v>
      </c>
      <c r="J60" s="62"/>
      <c r="K60" s="63"/>
      <c r="L60" s="63"/>
      <c r="M60" s="64"/>
      <c r="N60" s="65"/>
      <c r="O60" s="66">
        <f t="shared" si="2"/>
        <v>0</v>
      </c>
      <c r="P60" s="30">
        <f t="shared" si="4"/>
        <v>0</v>
      </c>
      <c r="Q60" s="30"/>
      <c r="R60" s="30"/>
      <c r="S60" s="30"/>
      <c r="T60" s="126"/>
    </row>
    <row r="61" spans="1:20" ht="24" hidden="1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5"/>
      <c r="G61" s="59">
        <f>ΣΥΝΟΛΑ!N61</f>
        <v>0</v>
      </c>
      <c r="H61" s="125">
        <f>ΣΥΝΟΛΑ!AC61</f>
        <v>0</v>
      </c>
      <c r="I61" s="61">
        <f t="shared" si="3"/>
        <v>0</v>
      </c>
      <c r="J61" s="62"/>
      <c r="K61" s="63"/>
      <c r="L61" s="63"/>
      <c r="M61" s="64"/>
      <c r="N61" s="65"/>
      <c r="O61" s="66">
        <f t="shared" si="2"/>
        <v>0</v>
      </c>
      <c r="P61" s="30">
        <f t="shared" si="4"/>
        <v>0</v>
      </c>
      <c r="Q61" s="30"/>
      <c r="R61" s="30"/>
      <c r="S61" s="30"/>
      <c r="T61" s="126"/>
    </row>
    <row r="62" spans="1:20" hidden="1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5"/>
      <c r="G62" s="59">
        <f>ΣΥΝΟΛΑ!N62</f>
        <v>0</v>
      </c>
      <c r="H62" s="125">
        <f>ΣΥΝΟΛΑ!AC62</f>
        <v>0</v>
      </c>
      <c r="I62" s="61">
        <f t="shared" si="3"/>
        <v>0</v>
      </c>
      <c r="J62" s="62"/>
      <c r="K62" s="63"/>
      <c r="L62" s="63"/>
      <c r="M62" s="64"/>
      <c r="N62" s="65"/>
      <c r="O62" s="66">
        <f t="shared" si="2"/>
        <v>0</v>
      </c>
      <c r="P62" s="30">
        <f t="shared" si="4"/>
        <v>0</v>
      </c>
      <c r="Q62" s="30"/>
      <c r="R62" s="30"/>
      <c r="S62" s="30"/>
      <c r="T62" s="126"/>
    </row>
    <row r="63" spans="1:20" ht="24" hidden="1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5"/>
      <c r="G63" s="59">
        <f>ΣΥΝΟΛΑ!N63</f>
        <v>0</v>
      </c>
      <c r="H63" s="125">
        <f>ΣΥΝΟΛΑ!AC63</f>
        <v>0</v>
      </c>
      <c r="I63" s="61">
        <f t="shared" si="3"/>
        <v>0</v>
      </c>
      <c r="J63" s="62"/>
      <c r="K63" s="63"/>
      <c r="L63" s="63"/>
      <c r="M63" s="64"/>
      <c r="N63" s="65"/>
      <c r="O63" s="66">
        <f t="shared" si="2"/>
        <v>0</v>
      </c>
      <c r="P63" s="30">
        <f t="shared" si="4"/>
        <v>0</v>
      </c>
      <c r="Q63" s="30"/>
      <c r="R63" s="30"/>
      <c r="S63" s="30"/>
      <c r="T63" s="126"/>
    </row>
    <row r="64" spans="1:20" hidden="1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5"/>
      <c r="G64" s="59">
        <f>ΣΥΝΟΛΑ!N64</f>
        <v>0</v>
      </c>
      <c r="H64" s="125">
        <f>ΣΥΝΟΛΑ!AC64</f>
        <v>0</v>
      </c>
      <c r="I64" s="61">
        <f t="shared" si="3"/>
        <v>0</v>
      </c>
      <c r="J64" s="62"/>
      <c r="K64" s="63"/>
      <c r="L64" s="63"/>
      <c r="M64" s="64"/>
      <c r="N64" s="65"/>
      <c r="O64" s="66">
        <f t="shared" si="2"/>
        <v>0</v>
      </c>
      <c r="P64" s="30">
        <f t="shared" si="4"/>
        <v>0</v>
      </c>
      <c r="Q64" s="30"/>
      <c r="R64" s="30"/>
      <c r="S64" s="30"/>
      <c r="T64" s="126"/>
    </row>
    <row r="65" spans="1:20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5"/>
      <c r="G65" s="59">
        <f>ΣΥΝΟΛΑ!N65</f>
        <v>0</v>
      </c>
      <c r="H65" s="125">
        <f>ΣΥΝΟΛΑ!AC65</f>
        <v>0</v>
      </c>
      <c r="I65" s="61">
        <f t="shared" ref="I65:I79" si="5">ROUND(G65*H65,2)</f>
        <v>0</v>
      </c>
      <c r="J65" s="62"/>
      <c r="K65" s="63"/>
      <c r="L65" s="63"/>
      <c r="M65" s="64"/>
      <c r="N65" s="65"/>
      <c r="O65" s="66">
        <f t="shared" si="2"/>
        <v>0</v>
      </c>
      <c r="P65" s="30">
        <f t="shared" ref="P65:P91" si="6">SUM(O65:O65)</f>
        <v>0</v>
      </c>
      <c r="Q65" s="30"/>
      <c r="R65" s="30"/>
      <c r="S65" s="30"/>
      <c r="T65" s="126"/>
    </row>
    <row r="66" spans="1:20" hidden="1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5"/>
      <c r="G66" s="59">
        <f>ΣΥΝΟΛΑ!N66</f>
        <v>0</v>
      </c>
      <c r="H66" s="125">
        <f>ΣΥΝΟΛΑ!AC66</f>
        <v>0</v>
      </c>
      <c r="I66" s="61">
        <f t="shared" si="5"/>
        <v>0</v>
      </c>
      <c r="J66" s="62"/>
      <c r="K66" s="63"/>
      <c r="L66" s="63"/>
      <c r="M66" s="64"/>
      <c r="N66" s="65"/>
      <c r="O66" s="66">
        <f t="shared" ref="O66:O79" si="7">(G66*H66)+ROUND(G66*H66*4%,2)</f>
        <v>0</v>
      </c>
      <c r="P66" s="30">
        <f t="shared" si="6"/>
        <v>0</v>
      </c>
      <c r="Q66" s="30"/>
      <c r="R66" s="30"/>
      <c r="S66" s="30"/>
      <c r="T66" s="126"/>
    </row>
    <row r="67" spans="1:20" ht="24" hidden="1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5"/>
      <c r="G67" s="59">
        <f>ΣΥΝΟΛΑ!N67</f>
        <v>0</v>
      </c>
      <c r="H67" s="125">
        <f>ΣΥΝΟΛΑ!AC67</f>
        <v>0</v>
      </c>
      <c r="I67" s="61">
        <f t="shared" si="5"/>
        <v>0</v>
      </c>
      <c r="J67" s="62"/>
      <c r="K67" s="63"/>
      <c r="L67" s="63"/>
      <c r="M67" s="64"/>
      <c r="N67" s="65"/>
      <c r="O67" s="66">
        <f t="shared" si="7"/>
        <v>0</v>
      </c>
      <c r="P67" s="30">
        <f t="shared" si="6"/>
        <v>0</v>
      </c>
      <c r="Q67" s="30"/>
      <c r="R67" s="30"/>
      <c r="S67" s="30"/>
      <c r="T67" s="126"/>
    </row>
    <row r="68" spans="1:20" ht="12.75" thickBot="1" x14ac:dyDescent="0.25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5"/>
      <c r="G68" s="59">
        <f>ΣΥΝΟΛΑ!N68</f>
        <v>10</v>
      </c>
      <c r="H68" s="125">
        <f>ΣΥΝΟΛΑ!AC68</f>
        <v>0</v>
      </c>
      <c r="I68" s="61">
        <f t="shared" si="5"/>
        <v>0</v>
      </c>
      <c r="J68" s="62"/>
      <c r="K68" s="63"/>
      <c r="L68" s="63"/>
      <c r="M68" s="63"/>
      <c r="N68" s="85"/>
      <c r="O68" s="66">
        <f t="shared" si="7"/>
        <v>0</v>
      </c>
      <c r="P68" s="30">
        <f t="shared" si="6"/>
        <v>0</v>
      </c>
      <c r="Q68" s="30"/>
      <c r="R68" s="30"/>
      <c r="S68" s="30"/>
      <c r="T68" s="126"/>
    </row>
    <row r="69" spans="1:20" ht="24.75" hidden="1" thickBot="1" x14ac:dyDescent="0.25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5"/>
      <c r="G69" s="59">
        <f>ΣΥΝΟΛΑ!N69</f>
        <v>0</v>
      </c>
      <c r="H69" s="125">
        <f>ΣΥΝΟΛΑ!AC69</f>
        <v>0</v>
      </c>
      <c r="I69" s="61">
        <f t="shared" si="5"/>
        <v>0</v>
      </c>
      <c r="J69" s="62"/>
      <c r="K69" s="63"/>
      <c r="L69" s="63"/>
      <c r="M69" s="64"/>
      <c r="N69" s="65"/>
      <c r="O69" s="66">
        <f t="shared" si="7"/>
        <v>0</v>
      </c>
      <c r="P69" s="30">
        <f t="shared" si="6"/>
        <v>0</v>
      </c>
      <c r="Q69" s="30"/>
      <c r="R69" s="30"/>
      <c r="S69" s="30"/>
      <c r="T69" s="126"/>
    </row>
    <row r="70" spans="1:20" ht="24.75" hidden="1" thickBot="1" x14ac:dyDescent="0.25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5"/>
      <c r="G70" s="59">
        <f>ΣΥΝΟΛΑ!N70</f>
        <v>0</v>
      </c>
      <c r="H70" s="125">
        <f>ΣΥΝΟΛΑ!AC70</f>
        <v>0</v>
      </c>
      <c r="I70" s="61">
        <f t="shared" si="5"/>
        <v>0</v>
      </c>
      <c r="J70" s="62"/>
      <c r="K70" s="63"/>
      <c r="L70" s="63"/>
      <c r="M70" s="64"/>
      <c r="N70" s="65"/>
      <c r="O70" s="66">
        <f t="shared" si="7"/>
        <v>0</v>
      </c>
      <c r="P70" s="30">
        <f t="shared" si="6"/>
        <v>0</v>
      </c>
      <c r="Q70" s="30"/>
      <c r="R70" s="30"/>
      <c r="S70" s="30"/>
      <c r="T70" s="126"/>
    </row>
    <row r="71" spans="1:20" ht="24.75" hidden="1" thickBot="1" x14ac:dyDescent="0.25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5"/>
      <c r="G71" s="59">
        <f>ΣΥΝΟΛΑ!N71</f>
        <v>0</v>
      </c>
      <c r="H71" s="125">
        <f>ΣΥΝΟΛΑ!AC71</f>
        <v>0</v>
      </c>
      <c r="I71" s="61">
        <f t="shared" si="5"/>
        <v>0</v>
      </c>
      <c r="J71" s="62"/>
      <c r="K71" s="63"/>
      <c r="L71" s="63"/>
      <c r="M71" s="64"/>
      <c r="N71" s="65"/>
      <c r="O71" s="66">
        <f t="shared" si="7"/>
        <v>0</v>
      </c>
      <c r="P71" s="30">
        <f t="shared" si="6"/>
        <v>0</v>
      </c>
      <c r="Q71" s="30"/>
      <c r="R71" s="30"/>
      <c r="S71" s="30"/>
      <c r="T71" s="126"/>
    </row>
    <row r="72" spans="1:20" ht="24.75" hidden="1" thickBot="1" x14ac:dyDescent="0.25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5"/>
      <c r="G72" s="59">
        <f>ΣΥΝΟΛΑ!N72</f>
        <v>0</v>
      </c>
      <c r="H72" s="125">
        <f>ΣΥΝΟΛΑ!AC72</f>
        <v>0</v>
      </c>
      <c r="I72" s="61">
        <f t="shared" si="5"/>
        <v>0</v>
      </c>
      <c r="J72" s="62"/>
      <c r="K72" s="63"/>
      <c r="L72" s="63"/>
      <c r="M72" s="64"/>
      <c r="N72" s="65"/>
      <c r="O72" s="66">
        <f t="shared" si="7"/>
        <v>0</v>
      </c>
      <c r="P72" s="30">
        <f t="shared" si="6"/>
        <v>0</v>
      </c>
      <c r="Q72" s="30"/>
      <c r="R72" s="30"/>
      <c r="S72" s="30"/>
      <c r="T72" s="126"/>
    </row>
    <row r="73" spans="1:20" ht="24.75" hidden="1" thickBot="1" x14ac:dyDescent="0.25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5"/>
      <c r="G73" s="59">
        <f>ΣΥΝΟΛΑ!N73</f>
        <v>0</v>
      </c>
      <c r="H73" s="125">
        <f>ΣΥΝΟΛΑ!AC73</f>
        <v>0</v>
      </c>
      <c r="I73" s="61">
        <f t="shared" si="5"/>
        <v>0</v>
      </c>
      <c r="J73" s="62"/>
      <c r="K73" s="63"/>
      <c r="L73" s="63"/>
      <c r="M73" s="64"/>
      <c r="N73" s="65"/>
      <c r="O73" s="66">
        <f t="shared" si="7"/>
        <v>0</v>
      </c>
      <c r="P73" s="30">
        <f t="shared" si="6"/>
        <v>0</v>
      </c>
      <c r="Q73" s="30"/>
      <c r="R73" s="30"/>
      <c r="S73" s="30"/>
      <c r="T73" s="126"/>
    </row>
    <row r="74" spans="1:20" ht="24.75" hidden="1" thickBot="1" x14ac:dyDescent="0.25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5"/>
      <c r="G74" s="59">
        <f>ΣΥΝΟΛΑ!N74</f>
        <v>0</v>
      </c>
      <c r="H74" s="125">
        <f>ΣΥΝΟΛΑ!AC74</f>
        <v>0</v>
      </c>
      <c r="I74" s="61">
        <f t="shared" si="5"/>
        <v>0</v>
      </c>
      <c r="J74" s="62"/>
      <c r="K74" s="63"/>
      <c r="L74" s="63"/>
      <c r="M74" s="64"/>
      <c r="N74" s="65"/>
      <c r="O74" s="66">
        <f t="shared" si="7"/>
        <v>0</v>
      </c>
      <c r="P74" s="30">
        <f t="shared" si="6"/>
        <v>0</v>
      </c>
      <c r="Q74" s="30"/>
      <c r="R74" s="30"/>
      <c r="S74" s="30"/>
      <c r="T74" s="126"/>
    </row>
    <row r="75" spans="1:20" ht="24.75" hidden="1" thickBot="1" x14ac:dyDescent="0.25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5"/>
      <c r="G75" s="59">
        <f>ΣΥΝΟΛΑ!N75</f>
        <v>0</v>
      </c>
      <c r="H75" s="125">
        <f>ΣΥΝΟΛΑ!AC75</f>
        <v>0</v>
      </c>
      <c r="I75" s="61">
        <f t="shared" si="5"/>
        <v>0</v>
      </c>
      <c r="J75" s="62"/>
      <c r="K75" s="63"/>
      <c r="L75" s="63"/>
      <c r="M75" s="64"/>
      <c r="N75" s="65"/>
      <c r="O75" s="66">
        <f t="shared" si="7"/>
        <v>0</v>
      </c>
      <c r="P75" s="30">
        <f t="shared" si="6"/>
        <v>0</v>
      </c>
      <c r="Q75" s="30"/>
      <c r="R75" s="30"/>
      <c r="S75" s="30"/>
      <c r="T75" s="126"/>
    </row>
    <row r="76" spans="1:20" ht="24.75" hidden="1" thickBot="1" x14ac:dyDescent="0.25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5"/>
      <c r="G76" s="59">
        <f>ΣΥΝΟΛΑ!N76</f>
        <v>0</v>
      </c>
      <c r="H76" s="125">
        <f>ΣΥΝΟΛΑ!AC76</f>
        <v>0</v>
      </c>
      <c r="I76" s="61">
        <f t="shared" si="5"/>
        <v>0</v>
      </c>
      <c r="J76" s="62"/>
      <c r="K76" s="63"/>
      <c r="L76" s="63"/>
      <c r="M76" s="64"/>
      <c r="N76" s="65"/>
      <c r="O76" s="66">
        <f t="shared" si="7"/>
        <v>0</v>
      </c>
      <c r="P76" s="30">
        <f t="shared" si="6"/>
        <v>0</v>
      </c>
      <c r="Q76" s="30"/>
      <c r="R76" s="30"/>
      <c r="S76" s="30"/>
      <c r="T76" s="126"/>
    </row>
    <row r="77" spans="1:20" ht="24.75" hidden="1" thickBot="1" x14ac:dyDescent="0.25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5"/>
      <c r="G77" s="59">
        <f>ΣΥΝΟΛΑ!N77</f>
        <v>0</v>
      </c>
      <c r="H77" s="125">
        <f>ΣΥΝΟΛΑ!AC77</f>
        <v>0</v>
      </c>
      <c r="I77" s="61">
        <f t="shared" si="5"/>
        <v>0</v>
      </c>
      <c r="J77" s="62"/>
      <c r="K77" s="63"/>
      <c r="L77" s="63"/>
      <c r="M77" s="64"/>
      <c r="N77" s="65"/>
      <c r="O77" s="66">
        <f t="shared" si="7"/>
        <v>0</v>
      </c>
      <c r="P77" s="30">
        <f t="shared" si="6"/>
        <v>0</v>
      </c>
      <c r="Q77" s="30"/>
      <c r="R77" s="30"/>
      <c r="S77" s="30"/>
      <c r="T77" s="126"/>
    </row>
    <row r="78" spans="1:20" ht="36.75" hidden="1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5"/>
      <c r="G78" s="59">
        <f>ΣΥΝΟΛΑ!N78</f>
        <v>0</v>
      </c>
      <c r="H78" s="125">
        <f>ΣΥΝΟΛΑ!AC78</f>
        <v>0</v>
      </c>
      <c r="I78" s="61">
        <f t="shared" si="5"/>
        <v>0</v>
      </c>
      <c r="J78" s="62"/>
      <c r="K78" s="63"/>
      <c r="L78" s="63"/>
      <c r="M78" s="64"/>
      <c r="N78" s="63"/>
      <c r="O78" s="66">
        <f t="shared" si="7"/>
        <v>0</v>
      </c>
      <c r="P78" s="30">
        <f t="shared" si="6"/>
        <v>0</v>
      </c>
      <c r="Q78" s="30"/>
      <c r="R78" s="30"/>
      <c r="S78" s="30"/>
      <c r="T78" s="126"/>
    </row>
    <row r="79" spans="1:20" ht="24.75" hidden="1" thickBot="1" x14ac:dyDescent="0.25">
      <c r="A79" s="119">
        <f>ΣΥΝΟΛΑ!A79</f>
        <v>82</v>
      </c>
      <c r="B79" s="113" t="str">
        <f>ΣΥΝΟΛΑ!B79</f>
        <v xml:space="preserve">Χάπι για το στομάχι (τύπου Aludrox  TABS 316MGx60 CHEW) </v>
      </c>
      <c r="C79" s="51" t="str">
        <f>ΣΥΝΟΛΑ!C79</f>
        <v xml:space="preserve">aluminum hydroxide-magnesium hydroxide </v>
      </c>
      <c r="D79" s="51">
        <f>ΣΥΝΟΛΑ!D79</f>
        <v>4</v>
      </c>
      <c r="E79" s="51" t="str">
        <f>ΣΥΝΟΛΑ!E79</f>
        <v>Πακ.</v>
      </c>
      <c r="F79" s="103"/>
      <c r="G79" s="101">
        <f>ΣΥΝΟΛΑ!N79</f>
        <v>0</v>
      </c>
      <c r="H79" s="141">
        <f>ΣΥΝΟΛΑ!AC79</f>
        <v>0</v>
      </c>
      <c r="I79" s="142">
        <f t="shared" si="5"/>
        <v>0</v>
      </c>
      <c r="J79" s="62"/>
      <c r="K79" s="63"/>
      <c r="L79" s="63"/>
      <c r="M79" s="64"/>
      <c r="N79" s="77"/>
      <c r="O79" s="66">
        <f t="shared" si="7"/>
        <v>0</v>
      </c>
      <c r="P79" s="30">
        <f t="shared" si="6"/>
        <v>0</v>
      </c>
      <c r="Q79" s="30"/>
      <c r="R79" s="30"/>
      <c r="S79" s="30"/>
      <c r="T79" s="126"/>
    </row>
    <row r="80" spans="1:20" ht="24.75" thickBot="1" x14ac:dyDescent="0.25">
      <c r="A80" s="209"/>
      <c r="B80" s="164"/>
      <c r="C80" s="169"/>
      <c r="D80" s="87"/>
      <c r="E80" s="171" t="s">
        <v>138</v>
      </c>
      <c r="F80" s="155"/>
      <c r="G80" s="171" t="s">
        <v>138</v>
      </c>
      <c r="H80" s="172" t="s">
        <v>138</v>
      </c>
      <c r="I80" s="218" t="s">
        <v>138</v>
      </c>
      <c r="J80" s="42" t="s">
        <v>175</v>
      </c>
      <c r="K80" s="42" t="s">
        <v>174</v>
      </c>
      <c r="L80" s="42" t="s">
        <v>204</v>
      </c>
      <c r="M80" s="42" t="s">
        <v>143</v>
      </c>
      <c r="N80" s="63"/>
      <c r="O80" s="66"/>
      <c r="P80" s="30">
        <f t="shared" si="6"/>
        <v>0</v>
      </c>
      <c r="Q80" s="30">
        <f>SUM(P3:P79)</f>
        <v>0</v>
      </c>
      <c r="R80" s="30"/>
      <c r="S80" s="30"/>
      <c r="T80" s="17"/>
    </row>
    <row r="81" spans="1:20" ht="25.5" customHeight="1" thickBot="1" x14ac:dyDescent="0.25">
      <c r="A81" s="210"/>
      <c r="B81" s="167"/>
      <c r="C81" s="170"/>
      <c r="D81" s="72"/>
      <c r="E81" s="174" t="s">
        <v>138</v>
      </c>
      <c r="F81" s="154"/>
      <c r="G81" s="213" t="s">
        <v>138</v>
      </c>
      <c r="H81" s="220" t="s">
        <v>138</v>
      </c>
      <c r="I81" s="221" t="s">
        <v>138</v>
      </c>
      <c r="J81" s="79">
        <f>SUM(G3:G79)</f>
        <v>435</v>
      </c>
      <c r="K81" s="80">
        <f>SUM(I3:I79)</f>
        <v>0</v>
      </c>
      <c r="L81" s="80">
        <f>ROUND(K81*4%,2)</f>
        <v>0</v>
      </c>
      <c r="M81" s="80">
        <f>K81+L81</f>
        <v>0</v>
      </c>
      <c r="N81" s="63"/>
      <c r="O81" s="66"/>
      <c r="P81" s="30">
        <f t="shared" si="6"/>
        <v>0</v>
      </c>
      <c r="Q81" s="30"/>
      <c r="R81" s="30"/>
      <c r="S81" s="30"/>
      <c r="T81" s="17"/>
    </row>
    <row r="82" spans="1:20" ht="24" hidden="1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5"/>
      <c r="G82" s="59">
        <f>ΣΥΝΟΛΑ!N82</f>
        <v>0</v>
      </c>
      <c r="H82" s="125">
        <f>ΣΥΝΟΛΑ!AC82</f>
        <v>0</v>
      </c>
      <c r="I82" s="61">
        <f t="shared" ref="I82:I139" si="8">ROUND(G82*H82,2)</f>
        <v>0</v>
      </c>
      <c r="J82" s="62"/>
      <c r="K82" s="63"/>
      <c r="L82" s="63"/>
      <c r="M82" s="64"/>
      <c r="N82" s="69"/>
      <c r="O82" s="66">
        <f t="shared" ref="O82:O122" si="9">(G82*H82)+ROUND(G82*H82*9%,2)</f>
        <v>0</v>
      </c>
      <c r="P82" s="30">
        <f t="shared" si="6"/>
        <v>0</v>
      </c>
      <c r="Q82" s="30"/>
      <c r="R82" s="30"/>
      <c r="S82" s="30"/>
      <c r="T82" s="126"/>
    </row>
    <row r="83" spans="1:20" hidden="1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5"/>
      <c r="G83" s="59">
        <f>ΣΥΝΟΛΑ!N83</f>
        <v>0</v>
      </c>
      <c r="H83" s="125">
        <f>ΣΥΝΟΛΑ!AC83</f>
        <v>0</v>
      </c>
      <c r="I83" s="61">
        <f t="shared" si="8"/>
        <v>0</v>
      </c>
      <c r="J83" s="62"/>
      <c r="K83" s="63"/>
      <c r="L83" s="63"/>
      <c r="M83" s="64"/>
      <c r="N83" s="69"/>
      <c r="O83" s="66">
        <f t="shared" si="9"/>
        <v>0</v>
      </c>
      <c r="P83" s="30">
        <f t="shared" si="6"/>
        <v>0</v>
      </c>
      <c r="Q83" s="30"/>
      <c r="R83" s="30"/>
      <c r="S83" s="30"/>
      <c r="T83" s="126"/>
    </row>
    <row r="84" spans="1:20" hidden="1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5"/>
      <c r="G84" s="59">
        <f>ΣΥΝΟΛΑ!N84</f>
        <v>0</v>
      </c>
      <c r="H84" s="125">
        <f>ΣΥΝΟΛΑ!AC84</f>
        <v>0</v>
      </c>
      <c r="I84" s="61">
        <f t="shared" si="8"/>
        <v>0</v>
      </c>
      <c r="J84" s="62"/>
      <c r="K84" s="63"/>
      <c r="L84" s="63"/>
      <c r="M84" s="64"/>
      <c r="N84" s="69"/>
      <c r="O84" s="66">
        <f t="shared" si="9"/>
        <v>0</v>
      </c>
      <c r="P84" s="30">
        <f t="shared" si="6"/>
        <v>0</v>
      </c>
      <c r="Q84" s="30"/>
      <c r="R84" s="30"/>
      <c r="S84" s="30"/>
      <c r="T84" s="126"/>
    </row>
    <row r="85" spans="1:20" ht="24" hidden="1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5"/>
      <c r="G85" s="59">
        <f>ΣΥΝΟΛΑ!N85</f>
        <v>0</v>
      </c>
      <c r="H85" s="125">
        <f>ΣΥΝΟΛΑ!AC85</f>
        <v>0</v>
      </c>
      <c r="I85" s="61">
        <f t="shared" si="8"/>
        <v>0</v>
      </c>
      <c r="J85" s="62"/>
      <c r="K85" s="63"/>
      <c r="L85" s="63"/>
      <c r="M85" s="63"/>
      <c r="N85" s="85"/>
      <c r="O85" s="66">
        <f t="shared" si="9"/>
        <v>0</v>
      </c>
      <c r="P85" s="30">
        <f t="shared" si="6"/>
        <v>0</v>
      </c>
      <c r="Q85" s="30"/>
      <c r="R85" s="30"/>
      <c r="S85" s="30"/>
      <c r="T85" s="126"/>
    </row>
    <row r="86" spans="1:20" ht="24" hidden="1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5"/>
      <c r="G86" s="59">
        <f>ΣΥΝΟΛΑ!N86</f>
        <v>0</v>
      </c>
      <c r="H86" s="125">
        <f>ΣΥΝΟΛΑ!AC86</f>
        <v>0</v>
      </c>
      <c r="I86" s="61">
        <f t="shared" si="8"/>
        <v>0</v>
      </c>
      <c r="J86" s="62"/>
      <c r="K86" s="63"/>
      <c r="L86" s="63"/>
      <c r="M86" s="63"/>
      <c r="N86" s="69"/>
      <c r="O86" s="66">
        <f t="shared" si="9"/>
        <v>0</v>
      </c>
      <c r="P86" s="30">
        <f t="shared" si="6"/>
        <v>0</v>
      </c>
      <c r="Q86" s="30"/>
      <c r="R86" s="30"/>
      <c r="S86" s="30"/>
      <c r="T86" s="126"/>
    </row>
    <row r="87" spans="1:20" ht="24" hidden="1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5"/>
      <c r="G87" s="59">
        <f>ΣΥΝΟΛΑ!N87</f>
        <v>0</v>
      </c>
      <c r="H87" s="125">
        <f>ΣΥΝΟΛΑ!AC87</f>
        <v>0</v>
      </c>
      <c r="I87" s="61">
        <f t="shared" si="8"/>
        <v>0</v>
      </c>
      <c r="J87" s="62"/>
      <c r="K87" s="63"/>
      <c r="L87" s="63"/>
      <c r="M87" s="64"/>
      <c r="N87" s="69"/>
      <c r="O87" s="66">
        <f t="shared" si="9"/>
        <v>0</v>
      </c>
      <c r="P87" s="30">
        <f t="shared" si="6"/>
        <v>0</v>
      </c>
      <c r="Q87" s="30"/>
      <c r="R87" s="30"/>
      <c r="S87" s="30"/>
      <c r="T87" s="126"/>
    </row>
    <row r="88" spans="1:20" hidden="1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5"/>
      <c r="G88" s="59">
        <f>ΣΥΝΟΛΑ!N88</f>
        <v>0</v>
      </c>
      <c r="H88" s="125">
        <f>ΣΥΝΟΛΑ!AC88</f>
        <v>0</v>
      </c>
      <c r="I88" s="61">
        <f t="shared" si="8"/>
        <v>0</v>
      </c>
      <c r="J88" s="62"/>
      <c r="K88" s="63"/>
      <c r="L88" s="63"/>
      <c r="M88" s="64"/>
      <c r="N88" s="69"/>
      <c r="O88" s="66">
        <f t="shared" si="9"/>
        <v>0</v>
      </c>
      <c r="P88" s="30">
        <f t="shared" si="6"/>
        <v>0</v>
      </c>
      <c r="Q88" s="30"/>
      <c r="R88" s="30"/>
      <c r="S88" s="30"/>
      <c r="T88" s="126"/>
    </row>
    <row r="89" spans="1:20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5"/>
      <c r="G89" s="59">
        <f>ΣΥΝΟΛΑ!N89</f>
        <v>30</v>
      </c>
      <c r="H89" s="125">
        <f>ΣΥΝΟΛΑ!AC89</f>
        <v>0</v>
      </c>
      <c r="I89" s="61">
        <f t="shared" si="8"/>
        <v>0</v>
      </c>
      <c r="J89" s="62"/>
      <c r="K89" s="63"/>
      <c r="L89" s="63"/>
      <c r="M89" s="63"/>
      <c r="N89" s="85"/>
      <c r="O89" s="66">
        <f t="shared" si="9"/>
        <v>0</v>
      </c>
      <c r="P89" s="30">
        <f t="shared" si="6"/>
        <v>0</v>
      </c>
      <c r="Q89" s="30"/>
      <c r="R89" s="30"/>
      <c r="S89" s="30"/>
      <c r="T89" s="126"/>
    </row>
    <row r="90" spans="1:20" ht="24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5"/>
      <c r="G90" s="59">
        <f>ΣΥΝΟΛΑ!N90</f>
        <v>0</v>
      </c>
      <c r="H90" s="125">
        <f>ΣΥΝΟΛΑ!AC90</f>
        <v>0</v>
      </c>
      <c r="I90" s="61">
        <f t="shared" si="8"/>
        <v>0</v>
      </c>
      <c r="J90" s="62"/>
      <c r="K90" s="63"/>
      <c r="L90" s="63"/>
      <c r="M90" s="64"/>
      <c r="N90" s="65"/>
      <c r="O90" s="66">
        <f t="shared" si="9"/>
        <v>0</v>
      </c>
      <c r="P90" s="30">
        <f t="shared" si="6"/>
        <v>0</v>
      </c>
      <c r="Q90" s="30"/>
      <c r="R90" s="30"/>
      <c r="S90" s="30"/>
      <c r="T90" s="127"/>
    </row>
    <row r="91" spans="1:20" ht="24" hidden="1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5"/>
      <c r="G91" s="59">
        <f>ΣΥΝΟΛΑ!N91</f>
        <v>0</v>
      </c>
      <c r="H91" s="125">
        <f>ΣΥΝΟΛΑ!AC91</f>
        <v>0</v>
      </c>
      <c r="I91" s="61">
        <f t="shared" si="8"/>
        <v>0</v>
      </c>
      <c r="J91" s="62"/>
      <c r="K91" s="63"/>
      <c r="L91" s="63"/>
      <c r="M91" s="63"/>
      <c r="N91" s="85"/>
      <c r="O91" s="66">
        <f t="shared" si="9"/>
        <v>0</v>
      </c>
      <c r="P91" s="30">
        <f t="shared" si="6"/>
        <v>0</v>
      </c>
      <c r="Q91" s="30"/>
      <c r="R91" s="30"/>
      <c r="S91" s="30"/>
      <c r="T91" s="126"/>
    </row>
    <row r="92" spans="1:20" ht="24" hidden="1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5"/>
      <c r="G92" s="59">
        <f>ΣΥΝΟΛΑ!N92</f>
        <v>0</v>
      </c>
      <c r="H92" s="125">
        <f>ΣΥΝΟΛΑ!AC92</f>
        <v>0</v>
      </c>
      <c r="I92" s="61">
        <f t="shared" si="8"/>
        <v>0</v>
      </c>
      <c r="J92" s="62"/>
      <c r="K92" s="63"/>
      <c r="L92" s="63"/>
      <c r="M92" s="64"/>
      <c r="N92" s="69"/>
      <c r="O92" s="66">
        <f t="shared" si="9"/>
        <v>0</v>
      </c>
      <c r="P92" s="30">
        <f t="shared" ref="P92:P123" si="10">SUM(O92:O92)</f>
        <v>0</v>
      </c>
      <c r="Q92" s="30"/>
      <c r="R92" s="30"/>
      <c r="S92" s="30"/>
      <c r="T92" s="126"/>
    </row>
    <row r="93" spans="1:20" hidden="1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5"/>
      <c r="G93" s="59">
        <f>ΣΥΝΟΛΑ!N93</f>
        <v>0</v>
      </c>
      <c r="H93" s="125">
        <f>ΣΥΝΟΛΑ!AC93</f>
        <v>0</v>
      </c>
      <c r="I93" s="61">
        <f t="shared" si="8"/>
        <v>0</v>
      </c>
      <c r="J93" s="62"/>
      <c r="K93" s="63"/>
      <c r="L93" s="63"/>
      <c r="M93" s="64"/>
      <c r="N93" s="69"/>
      <c r="O93" s="66">
        <f t="shared" si="9"/>
        <v>0</v>
      </c>
      <c r="P93" s="30">
        <f t="shared" si="10"/>
        <v>0</v>
      </c>
      <c r="Q93" s="30"/>
      <c r="R93" s="30"/>
      <c r="S93" s="30"/>
      <c r="T93" s="126"/>
    </row>
    <row r="94" spans="1:20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5"/>
      <c r="G94" s="59">
        <f>ΣΥΝΟΛΑ!N94</f>
        <v>0</v>
      </c>
      <c r="H94" s="125">
        <f>ΣΥΝΟΛΑ!AC94</f>
        <v>0</v>
      </c>
      <c r="I94" s="61">
        <f t="shared" si="8"/>
        <v>0</v>
      </c>
      <c r="J94" s="62"/>
      <c r="K94" s="63"/>
      <c r="L94" s="63"/>
      <c r="M94" s="64"/>
      <c r="N94" s="69"/>
      <c r="O94" s="66">
        <f t="shared" si="9"/>
        <v>0</v>
      </c>
      <c r="P94" s="30">
        <f t="shared" si="10"/>
        <v>0</v>
      </c>
      <c r="Q94" s="30"/>
      <c r="R94" s="30"/>
      <c r="S94" s="30"/>
      <c r="T94" s="126"/>
    </row>
    <row r="95" spans="1:20" ht="24" hidden="1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5"/>
      <c r="G95" s="59">
        <f>ΣΥΝΟΛΑ!N95</f>
        <v>0</v>
      </c>
      <c r="H95" s="125">
        <f>ΣΥΝΟΛΑ!AC95</f>
        <v>0</v>
      </c>
      <c r="I95" s="61">
        <f t="shared" si="8"/>
        <v>0</v>
      </c>
      <c r="J95" s="62"/>
      <c r="K95" s="63"/>
      <c r="L95" s="63"/>
      <c r="M95" s="64"/>
      <c r="N95" s="69"/>
      <c r="O95" s="66">
        <f t="shared" si="9"/>
        <v>0</v>
      </c>
      <c r="P95" s="30">
        <f t="shared" si="10"/>
        <v>0</v>
      </c>
      <c r="Q95" s="30"/>
      <c r="R95" s="30"/>
      <c r="S95" s="30"/>
      <c r="T95" s="126"/>
    </row>
    <row r="96" spans="1:20" ht="24" hidden="1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5"/>
      <c r="G96" s="59">
        <f>ΣΥΝΟΛΑ!N96</f>
        <v>0</v>
      </c>
      <c r="H96" s="125">
        <f>ΣΥΝΟΛΑ!AC96</f>
        <v>0</v>
      </c>
      <c r="I96" s="61">
        <f t="shared" si="8"/>
        <v>0</v>
      </c>
      <c r="J96" s="62"/>
      <c r="K96" s="63"/>
      <c r="L96" s="63"/>
      <c r="M96" s="64"/>
      <c r="N96" s="69"/>
      <c r="O96" s="66">
        <f t="shared" si="9"/>
        <v>0</v>
      </c>
      <c r="P96" s="30">
        <f t="shared" si="10"/>
        <v>0</v>
      </c>
      <c r="Q96" s="30"/>
      <c r="R96" s="30"/>
      <c r="S96" s="30"/>
      <c r="T96" s="126"/>
    </row>
    <row r="97" spans="1:20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5"/>
      <c r="G97" s="59">
        <f>ΣΥΝΟΛΑ!N97</f>
        <v>0</v>
      </c>
      <c r="H97" s="125">
        <f>ΣΥΝΟΛΑ!AC97</f>
        <v>0</v>
      </c>
      <c r="I97" s="61">
        <f t="shared" si="8"/>
        <v>0</v>
      </c>
      <c r="J97" s="62"/>
      <c r="K97" s="63"/>
      <c r="L97" s="63"/>
      <c r="M97" s="64"/>
      <c r="N97" s="69"/>
      <c r="O97" s="66">
        <f t="shared" si="9"/>
        <v>0</v>
      </c>
      <c r="P97" s="30">
        <f t="shared" si="10"/>
        <v>0</v>
      </c>
      <c r="Q97" s="30"/>
      <c r="R97" s="30"/>
      <c r="S97" s="30"/>
      <c r="T97" s="126"/>
    </row>
    <row r="98" spans="1:20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5"/>
      <c r="G98" s="59">
        <f>ΣΥΝΟΛΑ!N98</f>
        <v>0</v>
      </c>
      <c r="H98" s="125">
        <f>ΣΥΝΟΛΑ!AC98</f>
        <v>0</v>
      </c>
      <c r="I98" s="61">
        <f t="shared" si="8"/>
        <v>0</v>
      </c>
      <c r="J98" s="62"/>
      <c r="K98" s="63"/>
      <c r="L98" s="63"/>
      <c r="M98" s="64"/>
      <c r="N98" s="69"/>
      <c r="O98" s="66">
        <f t="shared" si="9"/>
        <v>0</v>
      </c>
      <c r="P98" s="30">
        <f t="shared" si="10"/>
        <v>0</v>
      </c>
      <c r="Q98" s="30"/>
      <c r="R98" s="30"/>
      <c r="S98" s="30"/>
      <c r="T98" s="126"/>
    </row>
    <row r="99" spans="1:20" ht="24" hidden="1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5"/>
      <c r="G99" s="59">
        <f>ΣΥΝΟΛΑ!N99</f>
        <v>0</v>
      </c>
      <c r="H99" s="125">
        <f>ΣΥΝΟΛΑ!AC99</f>
        <v>0</v>
      </c>
      <c r="I99" s="61">
        <f t="shared" si="8"/>
        <v>0</v>
      </c>
      <c r="J99" s="62"/>
      <c r="K99" s="63"/>
      <c r="L99" s="63"/>
      <c r="M99" s="64"/>
      <c r="N99" s="69"/>
      <c r="O99" s="66">
        <f t="shared" si="9"/>
        <v>0</v>
      </c>
      <c r="P99" s="30">
        <f t="shared" si="10"/>
        <v>0</v>
      </c>
      <c r="Q99" s="30"/>
      <c r="R99" s="30"/>
      <c r="S99" s="30"/>
      <c r="T99" s="126"/>
    </row>
    <row r="100" spans="1:20" ht="24" hidden="1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5"/>
      <c r="G100" s="59">
        <f>ΣΥΝΟΛΑ!N100</f>
        <v>0</v>
      </c>
      <c r="H100" s="125">
        <f>ΣΥΝΟΛΑ!AC100</f>
        <v>0</v>
      </c>
      <c r="I100" s="61">
        <f t="shared" si="8"/>
        <v>0</v>
      </c>
      <c r="J100" s="62"/>
      <c r="K100" s="63"/>
      <c r="L100" s="63"/>
      <c r="M100" s="64"/>
      <c r="N100" s="69"/>
      <c r="O100" s="66">
        <f t="shared" si="9"/>
        <v>0</v>
      </c>
      <c r="P100" s="30">
        <f t="shared" si="10"/>
        <v>0</v>
      </c>
      <c r="Q100" s="30"/>
      <c r="R100" s="30"/>
      <c r="S100" s="30"/>
      <c r="T100" s="126"/>
    </row>
    <row r="101" spans="1:20" hidden="1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5"/>
      <c r="G101" s="59">
        <f>ΣΥΝΟΛΑ!N101</f>
        <v>0</v>
      </c>
      <c r="H101" s="125">
        <f>ΣΥΝΟΛΑ!AC101</f>
        <v>0</v>
      </c>
      <c r="I101" s="61">
        <f t="shared" si="8"/>
        <v>0</v>
      </c>
      <c r="J101" s="62"/>
      <c r="K101" s="63"/>
      <c r="L101" s="63"/>
      <c r="M101" s="64"/>
      <c r="N101" s="69"/>
      <c r="O101" s="66">
        <f t="shared" si="9"/>
        <v>0</v>
      </c>
      <c r="P101" s="30">
        <f t="shared" si="10"/>
        <v>0</v>
      </c>
      <c r="Q101" s="30"/>
      <c r="R101" s="30"/>
      <c r="S101" s="30"/>
      <c r="T101" s="126"/>
    </row>
    <row r="102" spans="1:20" hidden="1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5"/>
      <c r="G102" s="59">
        <f>ΣΥΝΟΛΑ!N102</f>
        <v>0</v>
      </c>
      <c r="H102" s="125">
        <f>ΣΥΝΟΛΑ!AC102</f>
        <v>0</v>
      </c>
      <c r="I102" s="61">
        <f t="shared" si="8"/>
        <v>0</v>
      </c>
      <c r="J102" s="62"/>
      <c r="K102" s="63"/>
      <c r="L102" s="63"/>
      <c r="M102" s="64"/>
      <c r="N102" s="69"/>
      <c r="O102" s="66">
        <f t="shared" si="9"/>
        <v>0</v>
      </c>
      <c r="P102" s="30">
        <f t="shared" si="10"/>
        <v>0</v>
      </c>
      <c r="Q102" s="30"/>
      <c r="R102" s="30"/>
      <c r="S102" s="30"/>
      <c r="T102" s="126"/>
    </row>
    <row r="103" spans="1:20" hidden="1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5"/>
      <c r="G103" s="59">
        <f>ΣΥΝΟΛΑ!N103</f>
        <v>0</v>
      </c>
      <c r="H103" s="125">
        <f>ΣΥΝΟΛΑ!AC103</f>
        <v>0</v>
      </c>
      <c r="I103" s="61">
        <f t="shared" si="8"/>
        <v>0</v>
      </c>
      <c r="J103" s="62"/>
      <c r="K103" s="63"/>
      <c r="L103" s="63"/>
      <c r="M103" s="64"/>
      <c r="N103" s="69"/>
      <c r="O103" s="66">
        <f t="shared" si="9"/>
        <v>0</v>
      </c>
      <c r="P103" s="30">
        <f t="shared" si="10"/>
        <v>0</v>
      </c>
      <c r="Q103" s="30"/>
      <c r="R103" s="30"/>
      <c r="S103" s="30"/>
      <c r="T103" s="126"/>
    </row>
    <row r="104" spans="1:20" hidden="1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5"/>
      <c r="G104" s="59">
        <f>ΣΥΝΟΛΑ!N104</f>
        <v>0</v>
      </c>
      <c r="H104" s="125">
        <f>ΣΥΝΟΛΑ!AC104</f>
        <v>0</v>
      </c>
      <c r="I104" s="61">
        <f t="shared" si="8"/>
        <v>0</v>
      </c>
      <c r="J104" s="62"/>
      <c r="K104" s="63"/>
      <c r="L104" s="63"/>
      <c r="M104" s="64"/>
      <c r="N104" s="69"/>
      <c r="O104" s="66">
        <f t="shared" si="9"/>
        <v>0</v>
      </c>
      <c r="P104" s="30">
        <f t="shared" si="10"/>
        <v>0</v>
      </c>
      <c r="Q104" s="30"/>
      <c r="R104" s="30"/>
      <c r="S104" s="30"/>
      <c r="T104" s="126"/>
    </row>
    <row r="105" spans="1:20" hidden="1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5"/>
      <c r="G105" s="59">
        <f>ΣΥΝΟΛΑ!N105</f>
        <v>0</v>
      </c>
      <c r="H105" s="125">
        <f>ΣΥΝΟΛΑ!AC105</f>
        <v>0</v>
      </c>
      <c r="I105" s="61">
        <f t="shared" si="8"/>
        <v>0</v>
      </c>
      <c r="J105" s="62"/>
      <c r="K105" s="63"/>
      <c r="L105" s="63"/>
      <c r="M105" s="64"/>
      <c r="N105" s="69"/>
      <c r="O105" s="66">
        <f t="shared" si="9"/>
        <v>0</v>
      </c>
      <c r="P105" s="30">
        <f t="shared" si="10"/>
        <v>0</v>
      </c>
      <c r="Q105" s="30"/>
      <c r="R105" s="30"/>
      <c r="S105" s="30"/>
      <c r="T105" s="126"/>
    </row>
    <row r="106" spans="1:20" hidden="1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5"/>
      <c r="G106" s="59">
        <f>ΣΥΝΟΛΑ!N106</f>
        <v>0</v>
      </c>
      <c r="H106" s="125">
        <f>ΣΥΝΟΛΑ!AC106</f>
        <v>0</v>
      </c>
      <c r="I106" s="61">
        <f t="shared" si="8"/>
        <v>0</v>
      </c>
      <c r="J106" s="62"/>
      <c r="K106" s="63"/>
      <c r="L106" s="63"/>
      <c r="M106" s="64"/>
      <c r="N106" s="69"/>
      <c r="O106" s="66">
        <f t="shared" si="9"/>
        <v>0</v>
      </c>
      <c r="P106" s="30">
        <f t="shared" si="10"/>
        <v>0</v>
      </c>
      <c r="Q106" s="30"/>
      <c r="R106" s="30"/>
      <c r="S106" s="30"/>
      <c r="T106" s="126"/>
    </row>
    <row r="107" spans="1:20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5"/>
      <c r="G107" s="59">
        <f>ΣΥΝΟΛΑ!N107</f>
        <v>0</v>
      </c>
      <c r="H107" s="125">
        <f>ΣΥΝΟΛΑ!AC107</f>
        <v>0</v>
      </c>
      <c r="I107" s="61">
        <f t="shared" si="8"/>
        <v>0</v>
      </c>
      <c r="J107" s="62"/>
      <c r="K107" s="63"/>
      <c r="L107" s="63"/>
      <c r="M107" s="64"/>
      <c r="N107" s="69"/>
      <c r="O107" s="66">
        <f t="shared" si="9"/>
        <v>0</v>
      </c>
      <c r="P107" s="30">
        <f t="shared" si="10"/>
        <v>0</v>
      </c>
      <c r="Q107" s="30"/>
      <c r="R107" s="30"/>
      <c r="S107" s="30"/>
      <c r="T107" s="126"/>
    </row>
    <row r="108" spans="1:20" hidden="1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5"/>
      <c r="G108" s="59">
        <f>ΣΥΝΟΛΑ!N108</f>
        <v>0</v>
      </c>
      <c r="H108" s="125">
        <f>ΣΥΝΟΛΑ!AC108</f>
        <v>0</v>
      </c>
      <c r="I108" s="61">
        <f t="shared" si="8"/>
        <v>0</v>
      </c>
      <c r="J108" s="62"/>
      <c r="K108" s="63"/>
      <c r="L108" s="63"/>
      <c r="M108" s="64"/>
      <c r="N108" s="69"/>
      <c r="O108" s="66">
        <f t="shared" si="9"/>
        <v>0</v>
      </c>
      <c r="P108" s="30">
        <f t="shared" si="10"/>
        <v>0</v>
      </c>
      <c r="Q108" s="30"/>
      <c r="R108" s="30"/>
      <c r="S108" s="30"/>
      <c r="T108" s="126"/>
    </row>
    <row r="109" spans="1:20" hidden="1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5"/>
      <c r="G109" s="59">
        <f>ΣΥΝΟΛΑ!N109</f>
        <v>0</v>
      </c>
      <c r="H109" s="125">
        <f>ΣΥΝΟΛΑ!AC109</f>
        <v>0</v>
      </c>
      <c r="I109" s="61">
        <f t="shared" si="8"/>
        <v>0</v>
      </c>
      <c r="J109" s="62"/>
      <c r="K109" s="63"/>
      <c r="L109" s="63"/>
      <c r="M109" s="64"/>
      <c r="N109" s="69"/>
      <c r="O109" s="66">
        <f t="shared" si="9"/>
        <v>0</v>
      </c>
      <c r="P109" s="30">
        <f t="shared" si="10"/>
        <v>0</v>
      </c>
      <c r="Q109" s="30"/>
      <c r="R109" s="30"/>
      <c r="S109" s="30"/>
      <c r="T109" s="126"/>
    </row>
    <row r="110" spans="1:20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5"/>
      <c r="G110" s="59">
        <f>ΣΥΝΟΛΑ!N110</f>
        <v>0</v>
      </c>
      <c r="H110" s="125">
        <f>ΣΥΝΟΛΑ!AC110</f>
        <v>0</v>
      </c>
      <c r="I110" s="61">
        <f t="shared" si="8"/>
        <v>0</v>
      </c>
      <c r="J110" s="62"/>
      <c r="K110" s="63"/>
      <c r="L110" s="63"/>
      <c r="M110" s="64"/>
      <c r="N110" s="69"/>
      <c r="O110" s="66">
        <f t="shared" si="9"/>
        <v>0</v>
      </c>
      <c r="P110" s="30">
        <f t="shared" si="10"/>
        <v>0</v>
      </c>
      <c r="Q110" s="30"/>
      <c r="R110" s="30"/>
      <c r="S110" s="30"/>
      <c r="T110" s="126"/>
    </row>
    <row r="111" spans="1:20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5"/>
      <c r="G111" s="59">
        <f>ΣΥΝΟΛΑ!N111</f>
        <v>0</v>
      </c>
      <c r="H111" s="125">
        <f>ΣΥΝΟΛΑ!AC111</f>
        <v>0</v>
      </c>
      <c r="I111" s="61">
        <f t="shared" si="8"/>
        <v>0</v>
      </c>
      <c r="J111" s="62"/>
      <c r="K111" s="63"/>
      <c r="L111" s="63"/>
      <c r="M111" s="64"/>
      <c r="N111" s="69"/>
      <c r="O111" s="66">
        <f t="shared" si="9"/>
        <v>0</v>
      </c>
      <c r="P111" s="30">
        <f t="shared" si="10"/>
        <v>0</v>
      </c>
      <c r="Q111" s="30"/>
      <c r="R111" s="30"/>
      <c r="S111" s="30"/>
      <c r="T111" s="126"/>
    </row>
    <row r="112" spans="1:20" ht="24" hidden="1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5"/>
      <c r="G112" s="59">
        <f>ΣΥΝΟΛΑ!N112</f>
        <v>0</v>
      </c>
      <c r="H112" s="125">
        <f>ΣΥΝΟΛΑ!AC112</f>
        <v>0</v>
      </c>
      <c r="I112" s="61">
        <f t="shared" si="8"/>
        <v>0</v>
      </c>
      <c r="J112" s="62"/>
      <c r="K112" s="63"/>
      <c r="L112" s="63"/>
      <c r="M112" s="64"/>
      <c r="N112" s="69"/>
      <c r="O112" s="66">
        <f t="shared" si="9"/>
        <v>0</v>
      </c>
      <c r="P112" s="30">
        <f t="shared" si="10"/>
        <v>0</v>
      </c>
      <c r="Q112" s="30"/>
      <c r="R112" s="30"/>
      <c r="S112" s="30"/>
      <c r="T112" s="126"/>
    </row>
    <row r="113" spans="1:20" hidden="1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5"/>
      <c r="G113" s="59">
        <f>ΣΥΝΟΛΑ!N113</f>
        <v>0</v>
      </c>
      <c r="H113" s="125">
        <f>ΣΥΝΟΛΑ!AC113</f>
        <v>0</v>
      </c>
      <c r="I113" s="61">
        <f t="shared" si="8"/>
        <v>0</v>
      </c>
      <c r="J113" s="62"/>
      <c r="K113" s="63"/>
      <c r="L113" s="63"/>
      <c r="M113" s="64"/>
      <c r="N113" s="69"/>
      <c r="O113" s="66">
        <f t="shared" si="9"/>
        <v>0</v>
      </c>
      <c r="P113" s="30">
        <f t="shared" si="10"/>
        <v>0</v>
      </c>
      <c r="Q113" s="30"/>
      <c r="R113" s="30"/>
      <c r="S113" s="30"/>
      <c r="T113" s="126"/>
    </row>
    <row r="114" spans="1:20" hidden="1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5"/>
      <c r="G114" s="59">
        <f>ΣΥΝΟΛΑ!N114</f>
        <v>0</v>
      </c>
      <c r="H114" s="125">
        <f>ΣΥΝΟΛΑ!AC114</f>
        <v>0</v>
      </c>
      <c r="I114" s="61">
        <f t="shared" si="8"/>
        <v>0</v>
      </c>
      <c r="J114" s="62"/>
      <c r="K114" s="63"/>
      <c r="L114" s="63"/>
      <c r="M114" s="64"/>
      <c r="N114" s="69"/>
      <c r="O114" s="66">
        <f t="shared" si="9"/>
        <v>0</v>
      </c>
      <c r="P114" s="30">
        <f t="shared" si="10"/>
        <v>0</v>
      </c>
      <c r="Q114" s="30"/>
      <c r="R114" s="30"/>
      <c r="S114" s="30"/>
      <c r="T114" s="126"/>
    </row>
    <row r="115" spans="1:20" ht="24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5"/>
      <c r="G115" s="59">
        <f>ΣΥΝΟΛΑ!N115</f>
        <v>30</v>
      </c>
      <c r="H115" s="125">
        <f>ΣΥΝΟΛΑ!AC115</f>
        <v>0</v>
      </c>
      <c r="I115" s="61">
        <f t="shared" si="8"/>
        <v>0</v>
      </c>
      <c r="J115" s="62"/>
      <c r="K115" s="63"/>
      <c r="L115" s="63"/>
      <c r="M115" s="63"/>
      <c r="N115" s="85"/>
      <c r="O115" s="66">
        <f t="shared" si="9"/>
        <v>0</v>
      </c>
      <c r="P115" s="30">
        <f t="shared" si="10"/>
        <v>0</v>
      </c>
      <c r="Q115" s="30"/>
      <c r="R115" s="30"/>
      <c r="S115" s="30"/>
      <c r="T115" s="126"/>
    </row>
    <row r="116" spans="1:20" ht="12.75" thickBot="1" x14ac:dyDescent="0.25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5"/>
      <c r="G116" s="59">
        <f>ΣΥΝΟΛΑ!N116</f>
        <v>30</v>
      </c>
      <c r="H116" s="125">
        <f>ΣΥΝΟΛΑ!AC116</f>
        <v>0</v>
      </c>
      <c r="I116" s="61">
        <f t="shared" si="8"/>
        <v>0</v>
      </c>
      <c r="J116" s="62"/>
      <c r="K116" s="63"/>
      <c r="L116" s="63"/>
      <c r="M116" s="63"/>
      <c r="N116" s="69"/>
      <c r="O116" s="66">
        <f t="shared" si="9"/>
        <v>0</v>
      </c>
      <c r="P116" s="30">
        <f t="shared" si="10"/>
        <v>0</v>
      </c>
      <c r="Q116" s="30"/>
      <c r="R116" s="30"/>
      <c r="S116" s="30"/>
      <c r="T116" s="126"/>
    </row>
    <row r="117" spans="1:20" ht="24.75" hidden="1" thickBot="1" x14ac:dyDescent="0.25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5"/>
      <c r="G117" s="59">
        <f>ΣΥΝΟΛΑ!N117</f>
        <v>0</v>
      </c>
      <c r="H117" s="125">
        <f>ΣΥΝΟΛΑ!AC117</f>
        <v>0</v>
      </c>
      <c r="I117" s="61">
        <f t="shared" si="8"/>
        <v>0</v>
      </c>
      <c r="J117" s="62"/>
      <c r="K117" s="63"/>
      <c r="L117" s="63"/>
      <c r="M117" s="64"/>
      <c r="N117" s="69"/>
      <c r="O117" s="66">
        <f t="shared" si="9"/>
        <v>0</v>
      </c>
      <c r="P117" s="30">
        <f t="shared" si="10"/>
        <v>0</v>
      </c>
      <c r="Q117" s="30"/>
      <c r="R117" s="30"/>
      <c r="S117" s="30"/>
      <c r="T117" s="126"/>
    </row>
    <row r="118" spans="1:20" ht="24.75" hidden="1" thickBot="1" x14ac:dyDescent="0.25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5"/>
      <c r="G118" s="59">
        <f>ΣΥΝΟΛΑ!N118</f>
        <v>0</v>
      </c>
      <c r="H118" s="125">
        <f>ΣΥΝΟΛΑ!AC118</f>
        <v>0</v>
      </c>
      <c r="I118" s="61">
        <f t="shared" si="8"/>
        <v>0</v>
      </c>
      <c r="J118" s="62"/>
      <c r="K118" s="63"/>
      <c r="L118" s="63"/>
      <c r="M118" s="64"/>
      <c r="N118" s="69"/>
      <c r="O118" s="66">
        <f t="shared" si="9"/>
        <v>0</v>
      </c>
      <c r="P118" s="30">
        <f t="shared" si="10"/>
        <v>0</v>
      </c>
      <c r="Q118" s="30"/>
      <c r="R118" s="30"/>
      <c r="S118" s="30"/>
      <c r="T118" s="126"/>
    </row>
    <row r="119" spans="1:20" ht="24.75" hidden="1" thickBot="1" x14ac:dyDescent="0.25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5"/>
      <c r="G119" s="59">
        <f>ΣΥΝΟΛΑ!N119</f>
        <v>0</v>
      </c>
      <c r="H119" s="125">
        <f>ΣΥΝΟΛΑ!AC119</f>
        <v>0</v>
      </c>
      <c r="I119" s="61">
        <f t="shared" si="8"/>
        <v>0</v>
      </c>
      <c r="J119" s="62"/>
      <c r="K119" s="63"/>
      <c r="L119" s="63"/>
      <c r="M119" s="64"/>
      <c r="N119" s="69"/>
      <c r="O119" s="66">
        <f t="shared" si="9"/>
        <v>0</v>
      </c>
      <c r="P119" s="30">
        <f t="shared" si="10"/>
        <v>0</v>
      </c>
      <c r="Q119" s="30"/>
      <c r="R119" s="30"/>
      <c r="S119" s="30"/>
      <c r="T119" s="128"/>
    </row>
    <row r="120" spans="1:20" ht="12.75" hidden="1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5"/>
      <c r="G120" s="59">
        <f>ΣΥΝΟΛΑ!N120</f>
        <v>0</v>
      </c>
      <c r="H120" s="125">
        <f>ΣΥΝΟΛΑ!AC120</f>
        <v>0</v>
      </c>
      <c r="I120" s="61">
        <f t="shared" si="8"/>
        <v>0</v>
      </c>
      <c r="J120" s="62"/>
      <c r="K120" s="63"/>
      <c r="L120" s="63"/>
      <c r="M120" s="64"/>
      <c r="N120" s="69"/>
      <c r="O120" s="66">
        <f t="shared" si="9"/>
        <v>0</v>
      </c>
      <c r="P120" s="30">
        <f t="shared" si="10"/>
        <v>0</v>
      </c>
      <c r="Q120" s="30"/>
      <c r="R120" s="30"/>
      <c r="S120" s="30"/>
      <c r="T120" s="128"/>
    </row>
    <row r="121" spans="1:20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5"/>
      <c r="G121" s="59">
        <f>ΣΥΝΟΛΑ!N121</f>
        <v>0</v>
      </c>
      <c r="H121" s="125">
        <f>ΣΥΝΟΛΑ!AC121</f>
        <v>0</v>
      </c>
      <c r="I121" s="61">
        <f t="shared" si="8"/>
        <v>0</v>
      </c>
      <c r="J121" s="62"/>
      <c r="K121" s="63"/>
      <c r="L121" s="63"/>
      <c r="M121" s="64"/>
      <c r="N121" s="69"/>
      <c r="O121" s="66">
        <f t="shared" si="9"/>
        <v>0</v>
      </c>
      <c r="P121" s="30">
        <f t="shared" si="10"/>
        <v>0</v>
      </c>
      <c r="Q121" s="30"/>
      <c r="R121" s="30"/>
      <c r="S121" s="30"/>
      <c r="T121" s="126"/>
    </row>
    <row r="122" spans="1:20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131"/>
      <c r="G122" s="134">
        <f>ΣΥΝΟΛΑ!N122</f>
        <v>0</v>
      </c>
      <c r="H122" s="136">
        <f>ΣΥΝΟΛΑ!AC122</f>
        <v>0</v>
      </c>
      <c r="I122" s="137">
        <f t="shared" si="8"/>
        <v>0</v>
      </c>
      <c r="J122" s="138"/>
      <c r="K122" s="77"/>
      <c r="L122" s="77"/>
      <c r="M122" s="64"/>
      <c r="N122" s="69"/>
      <c r="O122" s="66">
        <f t="shared" si="9"/>
        <v>0</v>
      </c>
      <c r="P122" s="30">
        <f t="shared" si="10"/>
        <v>0</v>
      </c>
      <c r="Q122" s="30"/>
      <c r="R122" s="30"/>
      <c r="S122" s="30"/>
      <c r="T122" s="126"/>
    </row>
    <row r="123" spans="1:20" ht="24.75" thickBot="1" x14ac:dyDescent="0.25">
      <c r="A123" s="209"/>
      <c r="B123" s="164"/>
      <c r="C123" s="169"/>
      <c r="D123" s="139" t="s">
        <v>138</v>
      </c>
      <c r="E123" s="171" t="s">
        <v>138</v>
      </c>
      <c r="F123" s="153" t="s">
        <v>138</v>
      </c>
      <c r="G123" s="171" t="str">
        <f>ΣΥΝΟΛΑ!N123</f>
        <v>.</v>
      </c>
      <c r="H123" s="172" t="str">
        <f>ΣΥΝΟΛΑ!AC123</f>
        <v>.</v>
      </c>
      <c r="I123" s="171" t="str">
        <f>ΣΥΝΟΛΑ!P123</f>
        <v>.</v>
      </c>
      <c r="J123" s="42" t="s">
        <v>175</v>
      </c>
      <c r="K123" s="42" t="s">
        <v>174</v>
      </c>
      <c r="L123" s="42" t="s">
        <v>205</v>
      </c>
      <c r="M123" s="42" t="s">
        <v>143</v>
      </c>
      <c r="N123" s="70"/>
      <c r="O123" s="66"/>
      <c r="P123" s="30">
        <f t="shared" si="10"/>
        <v>0</v>
      </c>
      <c r="Q123" s="30">
        <f>SUM(P82:P122)</f>
        <v>0</v>
      </c>
      <c r="R123" s="30"/>
      <c r="S123" s="30"/>
      <c r="T123" s="17"/>
    </row>
    <row r="124" spans="1:20" ht="22.5" customHeight="1" thickBot="1" x14ac:dyDescent="0.25">
      <c r="A124" s="217"/>
      <c r="B124" s="167"/>
      <c r="C124" s="170"/>
      <c r="D124" s="152" t="s">
        <v>138</v>
      </c>
      <c r="E124" s="174" t="s">
        <v>138</v>
      </c>
      <c r="F124" s="154" t="s">
        <v>138</v>
      </c>
      <c r="G124" s="213" t="str">
        <f>ΣΥΝΟΛΑ!N124</f>
        <v>.</v>
      </c>
      <c r="H124" s="220" t="str">
        <f>ΣΥΝΟΛΑ!AC124</f>
        <v>.</v>
      </c>
      <c r="I124" s="213" t="str">
        <f>ΣΥΝΟΛΑ!P124</f>
        <v>.</v>
      </c>
      <c r="J124" s="79">
        <f>SUM(G82:G122)</f>
        <v>90</v>
      </c>
      <c r="K124" s="80">
        <f>SUM(I82:I122)</f>
        <v>0</v>
      </c>
      <c r="L124" s="80">
        <f>ROUND(K124*9%,2)</f>
        <v>0</v>
      </c>
      <c r="M124" s="80">
        <f>K124+L124</f>
        <v>0</v>
      </c>
      <c r="N124" s="70"/>
      <c r="O124" s="66"/>
      <c r="P124" s="30">
        <f t="shared" ref="P124:P151" si="11">SUM(O124:O124)</f>
        <v>0</v>
      </c>
      <c r="Q124" s="30"/>
      <c r="R124" s="30"/>
      <c r="S124" s="30"/>
      <c r="T124" s="17"/>
    </row>
    <row r="125" spans="1:20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5"/>
      <c r="G125" s="59">
        <f>ΣΥΝΟΛΑ!N125</f>
        <v>0</v>
      </c>
      <c r="H125" s="125">
        <f>ΣΥΝΟΛΑ!AC125</f>
        <v>0</v>
      </c>
      <c r="I125" s="61">
        <f t="shared" si="8"/>
        <v>0</v>
      </c>
      <c r="J125" s="62"/>
      <c r="K125" s="63"/>
      <c r="L125" s="63"/>
      <c r="M125" s="64"/>
      <c r="N125" s="69"/>
      <c r="O125" s="66">
        <f t="shared" ref="O125:O160" si="12">(G125*H125)+ROUND(G125*H125*17%,2)</f>
        <v>0</v>
      </c>
      <c r="P125" s="30">
        <f t="shared" si="11"/>
        <v>0</v>
      </c>
      <c r="Q125" s="30"/>
      <c r="R125" s="30"/>
      <c r="S125" s="30"/>
      <c r="T125" s="126"/>
    </row>
    <row r="126" spans="1:20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5"/>
      <c r="G126" s="59">
        <f>ΣΥΝΟΛΑ!N126</f>
        <v>0</v>
      </c>
      <c r="H126" s="125">
        <f>ΣΥΝΟΛΑ!AC126</f>
        <v>0</v>
      </c>
      <c r="I126" s="61">
        <f t="shared" si="8"/>
        <v>0</v>
      </c>
      <c r="J126" s="62"/>
      <c r="K126" s="63"/>
      <c r="L126" s="63"/>
      <c r="M126" s="64"/>
      <c r="N126" s="69"/>
      <c r="O126" s="66">
        <f t="shared" si="12"/>
        <v>0</v>
      </c>
      <c r="P126" s="30">
        <f t="shared" si="11"/>
        <v>0</v>
      </c>
      <c r="Q126" s="30"/>
      <c r="R126" s="30"/>
      <c r="S126" s="30"/>
      <c r="T126" s="126"/>
    </row>
    <row r="127" spans="1:20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5"/>
      <c r="G127" s="59">
        <f>ΣΥΝΟΛΑ!N127</f>
        <v>0</v>
      </c>
      <c r="H127" s="125">
        <f>ΣΥΝΟΛΑ!AC127</f>
        <v>0</v>
      </c>
      <c r="I127" s="61">
        <f t="shared" si="8"/>
        <v>0</v>
      </c>
      <c r="J127" s="62"/>
      <c r="K127" s="63"/>
      <c r="L127" s="63"/>
      <c r="M127" s="64"/>
      <c r="N127" s="69"/>
      <c r="O127" s="66">
        <f t="shared" si="12"/>
        <v>0</v>
      </c>
      <c r="P127" s="30">
        <f t="shared" si="11"/>
        <v>0</v>
      </c>
      <c r="Q127" s="30"/>
      <c r="R127" s="30"/>
      <c r="S127" s="30"/>
      <c r="T127" s="126"/>
    </row>
    <row r="128" spans="1:20" ht="24" hidden="1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5"/>
      <c r="G128" s="59">
        <f>ΣΥΝΟΛΑ!N128</f>
        <v>0</v>
      </c>
      <c r="H128" s="125">
        <f>ΣΥΝΟΛΑ!AC128</f>
        <v>0</v>
      </c>
      <c r="I128" s="61">
        <f t="shared" si="8"/>
        <v>0</v>
      </c>
      <c r="J128" s="62"/>
      <c r="K128" s="63"/>
      <c r="L128" s="63"/>
      <c r="M128" s="64"/>
      <c r="N128" s="69"/>
      <c r="O128" s="66">
        <f t="shared" si="12"/>
        <v>0</v>
      </c>
      <c r="P128" s="30">
        <f t="shared" si="11"/>
        <v>0</v>
      </c>
      <c r="Q128" s="30"/>
      <c r="R128" s="30"/>
      <c r="S128" s="30"/>
      <c r="T128" s="126"/>
    </row>
    <row r="129" spans="1:20" hidden="1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5"/>
      <c r="G129" s="59">
        <f>ΣΥΝΟΛΑ!N129</f>
        <v>0</v>
      </c>
      <c r="H129" s="125">
        <f>ΣΥΝΟΛΑ!AC129</f>
        <v>0</v>
      </c>
      <c r="I129" s="61">
        <f t="shared" si="8"/>
        <v>0</v>
      </c>
      <c r="J129" s="62"/>
      <c r="K129" s="63"/>
      <c r="L129" s="63"/>
      <c r="M129" s="64"/>
      <c r="N129" s="69"/>
      <c r="O129" s="66">
        <f t="shared" si="12"/>
        <v>0</v>
      </c>
      <c r="P129" s="30">
        <f t="shared" si="11"/>
        <v>0</v>
      </c>
      <c r="Q129" s="30"/>
      <c r="R129" s="30"/>
      <c r="S129" s="30"/>
      <c r="T129" s="126"/>
    </row>
    <row r="130" spans="1:20" ht="24" hidden="1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5"/>
      <c r="G130" s="59">
        <f>ΣΥΝΟΛΑ!N130</f>
        <v>0</v>
      </c>
      <c r="H130" s="125">
        <f>ΣΥΝΟΛΑ!AC130</f>
        <v>0</v>
      </c>
      <c r="I130" s="61">
        <f t="shared" si="8"/>
        <v>0</v>
      </c>
      <c r="J130" s="62"/>
      <c r="K130" s="63"/>
      <c r="L130" s="63"/>
      <c r="M130" s="64"/>
      <c r="N130" s="69"/>
      <c r="O130" s="66">
        <f t="shared" si="12"/>
        <v>0</v>
      </c>
      <c r="P130" s="30">
        <f t="shared" si="11"/>
        <v>0</v>
      </c>
      <c r="Q130" s="30"/>
      <c r="R130" s="30"/>
      <c r="S130" s="30"/>
      <c r="T130" s="126"/>
    </row>
    <row r="131" spans="1:20" hidden="1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5"/>
      <c r="G131" s="59">
        <f>ΣΥΝΟΛΑ!N131</f>
        <v>0</v>
      </c>
      <c r="H131" s="125">
        <f>ΣΥΝΟΛΑ!AC131</f>
        <v>0</v>
      </c>
      <c r="I131" s="61">
        <f t="shared" si="8"/>
        <v>0</v>
      </c>
      <c r="J131" s="62"/>
      <c r="K131" s="63"/>
      <c r="L131" s="63"/>
      <c r="M131" s="64"/>
      <c r="N131" s="69"/>
      <c r="O131" s="66">
        <f t="shared" si="12"/>
        <v>0</v>
      </c>
      <c r="P131" s="30">
        <f t="shared" si="11"/>
        <v>0</v>
      </c>
      <c r="Q131" s="30"/>
      <c r="R131" s="30"/>
      <c r="S131" s="30"/>
      <c r="T131" s="126"/>
    </row>
    <row r="132" spans="1:20" hidden="1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5"/>
      <c r="G132" s="59">
        <f>ΣΥΝΟΛΑ!N132</f>
        <v>0</v>
      </c>
      <c r="H132" s="125">
        <f>ΣΥΝΟΛΑ!AC132</f>
        <v>0</v>
      </c>
      <c r="I132" s="61">
        <f t="shared" si="8"/>
        <v>0</v>
      </c>
      <c r="J132" s="62"/>
      <c r="K132" s="63"/>
      <c r="L132" s="63"/>
      <c r="M132" s="64"/>
      <c r="N132" s="69"/>
      <c r="O132" s="66">
        <f t="shared" si="12"/>
        <v>0</v>
      </c>
      <c r="P132" s="30">
        <f t="shared" si="11"/>
        <v>0</v>
      </c>
      <c r="Q132" s="30"/>
      <c r="R132" s="30"/>
      <c r="S132" s="30"/>
      <c r="T132" s="126"/>
    </row>
    <row r="133" spans="1:20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5"/>
      <c r="G133" s="59">
        <f>ΣΥΝΟΛΑ!N133</f>
        <v>0</v>
      </c>
      <c r="H133" s="125">
        <f>ΣΥΝΟΛΑ!AC133</f>
        <v>0</v>
      </c>
      <c r="I133" s="61">
        <f t="shared" si="8"/>
        <v>0</v>
      </c>
      <c r="J133" s="62"/>
      <c r="K133" s="63"/>
      <c r="L133" s="63"/>
      <c r="M133" s="64"/>
      <c r="N133" s="69"/>
      <c r="O133" s="66">
        <f t="shared" si="12"/>
        <v>0</v>
      </c>
      <c r="P133" s="30">
        <f t="shared" si="11"/>
        <v>0</v>
      </c>
      <c r="Q133" s="30"/>
      <c r="R133" s="30"/>
      <c r="S133" s="30"/>
      <c r="T133" s="126"/>
    </row>
    <row r="134" spans="1:20" ht="36" hidden="1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5"/>
      <c r="G134" s="59">
        <f>ΣΥΝΟΛΑ!N134</f>
        <v>0</v>
      </c>
      <c r="H134" s="125">
        <f>ΣΥΝΟΛΑ!AC134</f>
        <v>0</v>
      </c>
      <c r="I134" s="61">
        <f t="shared" si="8"/>
        <v>0</v>
      </c>
      <c r="J134" s="62"/>
      <c r="K134" s="63"/>
      <c r="L134" s="63"/>
      <c r="M134" s="64"/>
      <c r="N134" s="69"/>
      <c r="O134" s="66">
        <f t="shared" si="12"/>
        <v>0</v>
      </c>
      <c r="P134" s="30">
        <f t="shared" si="11"/>
        <v>0</v>
      </c>
      <c r="Q134" s="30"/>
      <c r="R134" s="30"/>
      <c r="S134" s="30"/>
      <c r="T134" s="126"/>
    </row>
    <row r="135" spans="1:20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5"/>
      <c r="G135" s="59">
        <f>ΣΥΝΟΛΑ!N135</f>
        <v>0</v>
      </c>
      <c r="H135" s="125">
        <f>ΣΥΝΟΛΑ!AC135</f>
        <v>0</v>
      </c>
      <c r="I135" s="61">
        <f t="shared" si="8"/>
        <v>0</v>
      </c>
      <c r="J135" s="62"/>
      <c r="K135" s="63"/>
      <c r="L135" s="63"/>
      <c r="M135" s="64"/>
      <c r="N135" s="69"/>
      <c r="O135" s="66">
        <f t="shared" si="12"/>
        <v>0</v>
      </c>
      <c r="P135" s="30">
        <f t="shared" si="11"/>
        <v>0</v>
      </c>
      <c r="Q135" s="30"/>
      <c r="R135" s="30"/>
      <c r="S135" s="30"/>
      <c r="T135" s="126"/>
    </row>
    <row r="136" spans="1:20" hidden="1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5"/>
      <c r="G136" s="59">
        <f>ΣΥΝΟΛΑ!N136</f>
        <v>0</v>
      </c>
      <c r="H136" s="125">
        <f>ΣΥΝΟΛΑ!AC136</f>
        <v>0</v>
      </c>
      <c r="I136" s="61">
        <f t="shared" si="8"/>
        <v>0</v>
      </c>
      <c r="J136" s="62"/>
      <c r="K136" s="63"/>
      <c r="L136" s="63"/>
      <c r="M136" s="64"/>
      <c r="N136" s="69"/>
      <c r="O136" s="66">
        <f t="shared" si="12"/>
        <v>0</v>
      </c>
      <c r="P136" s="30">
        <f t="shared" si="11"/>
        <v>0</v>
      </c>
      <c r="Q136" s="30"/>
      <c r="R136" s="30"/>
      <c r="S136" s="30"/>
      <c r="T136" s="126"/>
    </row>
    <row r="137" spans="1:20" ht="24" hidden="1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5"/>
      <c r="G137" s="59">
        <f>ΣΥΝΟΛΑ!N137</f>
        <v>0</v>
      </c>
      <c r="H137" s="125">
        <f>ΣΥΝΟΛΑ!AC137</f>
        <v>0</v>
      </c>
      <c r="I137" s="61">
        <f t="shared" si="8"/>
        <v>0</v>
      </c>
      <c r="J137" s="62"/>
      <c r="K137" s="63"/>
      <c r="L137" s="63"/>
      <c r="M137" s="64"/>
      <c r="N137" s="69"/>
      <c r="O137" s="66">
        <f t="shared" si="12"/>
        <v>0</v>
      </c>
      <c r="P137" s="30">
        <f t="shared" si="11"/>
        <v>0</v>
      </c>
      <c r="Q137" s="30"/>
      <c r="R137" s="30"/>
      <c r="S137" s="30"/>
      <c r="T137" s="126"/>
    </row>
    <row r="138" spans="1:20" hidden="1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5"/>
      <c r="G138" s="59">
        <f>ΣΥΝΟΛΑ!N138</f>
        <v>0</v>
      </c>
      <c r="H138" s="125">
        <f>ΣΥΝΟΛΑ!AC138</f>
        <v>0</v>
      </c>
      <c r="I138" s="61">
        <f t="shared" si="8"/>
        <v>0</v>
      </c>
      <c r="J138" s="62"/>
      <c r="K138" s="63"/>
      <c r="L138" s="63"/>
      <c r="M138" s="64"/>
      <c r="N138" s="69"/>
      <c r="O138" s="66">
        <f t="shared" si="12"/>
        <v>0</v>
      </c>
      <c r="P138" s="30">
        <f t="shared" si="11"/>
        <v>0</v>
      </c>
      <c r="Q138" s="30"/>
      <c r="R138" s="30"/>
      <c r="S138" s="30"/>
      <c r="T138" s="126"/>
    </row>
    <row r="139" spans="1:20" ht="24" hidden="1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5"/>
      <c r="G139" s="59">
        <f>ΣΥΝΟΛΑ!N139</f>
        <v>0</v>
      </c>
      <c r="H139" s="125">
        <f>ΣΥΝΟΛΑ!AC139</f>
        <v>0</v>
      </c>
      <c r="I139" s="61">
        <f t="shared" si="8"/>
        <v>0</v>
      </c>
      <c r="J139" s="62"/>
      <c r="K139" s="63"/>
      <c r="L139" s="63"/>
      <c r="M139" s="64"/>
      <c r="N139" s="69"/>
      <c r="O139" s="66">
        <f t="shared" si="12"/>
        <v>0</v>
      </c>
      <c r="P139" s="30">
        <f t="shared" si="11"/>
        <v>0</v>
      </c>
      <c r="Q139" s="30"/>
      <c r="R139" s="30"/>
      <c r="S139" s="30"/>
      <c r="T139" s="126"/>
    </row>
    <row r="140" spans="1:20" hidden="1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5"/>
      <c r="G140" s="59">
        <f>ΣΥΝΟΛΑ!N140</f>
        <v>0</v>
      </c>
      <c r="H140" s="125">
        <f>ΣΥΝΟΛΑ!AC140</f>
        <v>0</v>
      </c>
      <c r="I140" s="61">
        <f t="shared" ref="I140:I160" si="13">ROUND(G140*H140,2)</f>
        <v>0</v>
      </c>
      <c r="J140" s="62"/>
      <c r="K140" s="63"/>
      <c r="L140" s="63"/>
      <c r="M140" s="64"/>
      <c r="N140" s="69"/>
      <c r="O140" s="66">
        <f t="shared" si="12"/>
        <v>0</v>
      </c>
      <c r="P140" s="30">
        <f t="shared" si="11"/>
        <v>0</v>
      </c>
      <c r="Q140" s="30"/>
      <c r="R140" s="30"/>
      <c r="S140" s="30"/>
      <c r="T140" s="126"/>
    </row>
    <row r="141" spans="1:20" hidden="1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5"/>
      <c r="G141" s="59">
        <f>ΣΥΝΟΛΑ!N141</f>
        <v>0</v>
      </c>
      <c r="H141" s="125">
        <f>ΣΥΝΟΛΑ!AC141</f>
        <v>0</v>
      </c>
      <c r="I141" s="61">
        <f t="shared" si="13"/>
        <v>0</v>
      </c>
      <c r="J141" s="62"/>
      <c r="K141" s="63"/>
      <c r="L141" s="63"/>
      <c r="M141" s="64"/>
      <c r="N141" s="69"/>
      <c r="O141" s="66">
        <f t="shared" si="12"/>
        <v>0</v>
      </c>
      <c r="P141" s="30">
        <f t="shared" si="11"/>
        <v>0</v>
      </c>
      <c r="Q141" s="30"/>
      <c r="R141" s="30"/>
      <c r="S141" s="30"/>
      <c r="T141" s="126"/>
    </row>
    <row r="142" spans="1:20" hidden="1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5"/>
      <c r="G142" s="59">
        <f>ΣΥΝΟΛΑ!N142</f>
        <v>0</v>
      </c>
      <c r="H142" s="125">
        <f>ΣΥΝΟΛΑ!AC142</f>
        <v>0</v>
      </c>
      <c r="I142" s="61">
        <f t="shared" si="13"/>
        <v>0</v>
      </c>
      <c r="J142" s="62"/>
      <c r="K142" s="63"/>
      <c r="L142" s="63"/>
      <c r="M142" s="64"/>
      <c r="N142" s="69"/>
      <c r="O142" s="66">
        <f t="shared" si="12"/>
        <v>0</v>
      </c>
      <c r="P142" s="30">
        <f t="shared" si="11"/>
        <v>0</v>
      </c>
      <c r="Q142" s="30"/>
      <c r="R142" s="30"/>
      <c r="S142" s="30"/>
      <c r="T142" s="126"/>
    </row>
    <row r="143" spans="1:20" hidden="1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5"/>
      <c r="G143" s="59">
        <f>ΣΥΝΟΛΑ!N143</f>
        <v>0</v>
      </c>
      <c r="H143" s="125">
        <f>ΣΥΝΟΛΑ!AC143</f>
        <v>0</v>
      </c>
      <c r="I143" s="61">
        <f t="shared" si="13"/>
        <v>0</v>
      </c>
      <c r="J143" s="62"/>
      <c r="K143" s="63"/>
      <c r="L143" s="63"/>
      <c r="M143" s="64"/>
      <c r="N143" s="69"/>
      <c r="O143" s="66">
        <f t="shared" si="12"/>
        <v>0</v>
      </c>
      <c r="P143" s="30">
        <f t="shared" si="11"/>
        <v>0</v>
      </c>
      <c r="Q143" s="30"/>
      <c r="R143" s="30"/>
      <c r="S143" s="30"/>
      <c r="T143" s="126"/>
    </row>
    <row r="144" spans="1:20" hidden="1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5"/>
      <c r="G144" s="59">
        <f>ΣΥΝΟΛΑ!N144</f>
        <v>0</v>
      </c>
      <c r="H144" s="125">
        <f>ΣΥΝΟΛΑ!AC144</f>
        <v>0</v>
      </c>
      <c r="I144" s="61">
        <f t="shared" si="13"/>
        <v>0</v>
      </c>
      <c r="J144" s="62"/>
      <c r="K144" s="63"/>
      <c r="L144" s="63"/>
      <c r="M144" s="64"/>
      <c r="N144" s="69"/>
      <c r="O144" s="66">
        <f t="shared" si="12"/>
        <v>0</v>
      </c>
      <c r="P144" s="30">
        <f t="shared" si="11"/>
        <v>0</v>
      </c>
      <c r="Q144" s="30"/>
      <c r="R144" s="30"/>
      <c r="S144" s="30"/>
      <c r="T144" s="126"/>
    </row>
    <row r="145" spans="1:20" ht="12.75" thickBot="1" x14ac:dyDescent="0.25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5"/>
      <c r="G145" s="59">
        <f>ΣΥΝΟΛΑ!N145</f>
        <v>30</v>
      </c>
      <c r="H145" s="125">
        <f>ΣΥΝΟΛΑ!AC145</f>
        <v>0</v>
      </c>
      <c r="I145" s="61">
        <f t="shared" si="13"/>
        <v>0</v>
      </c>
      <c r="J145" s="62"/>
      <c r="K145" s="63"/>
      <c r="L145" s="63"/>
      <c r="M145" s="64"/>
      <c r="N145" s="69"/>
      <c r="O145" s="66">
        <f t="shared" si="12"/>
        <v>0</v>
      </c>
      <c r="P145" s="30">
        <f t="shared" si="11"/>
        <v>0</v>
      </c>
      <c r="Q145" s="30"/>
      <c r="R145" s="30"/>
      <c r="S145" s="30"/>
      <c r="T145" s="126"/>
    </row>
    <row r="146" spans="1:20" ht="12.75" hidden="1" thickBot="1" x14ac:dyDescent="0.25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5"/>
      <c r="G146" s="59">
        <f>ΣΥΝΟΛΑ!N146</f>
        <v>0</v>
      </c>
      <c r="H146" s="125">
        <f>ΣΥΝΟΛΑ!AC146</f>
        <v>0</v>
      </c>
      <c r="I146" s="61">
        <f t="shared" si="13"/>
        <v>0</v>
      </c>
      <c r="J146" s="62"/>
      <c r="K146" s="63"/>
      <c r="L146" s="63"/>
      <c r="M146" s="64"/>
      <c r="N146" s="69"/>
      <c r="O146" s="66">
        <f t="shared" si="12"/>
        <v>0</v>
      </c>
      <c r="P146" s="30">
        <f t="shared" si="11"/>
        <v>0</v>
      </c>
      <c r="Q146" s="30"/>
      <c r="R146" s="30"/>
      <c r="S146" s="30"/>
      <c r="T146" s="126"/>
    </row>
    <row r="147" spans="1:20" ht="12.75" hidden="1" thickBot="1" x14ac:dyDescent="0.25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5"/>
      <c r="G147" s="59">
        <f>ΣΥΝΟΛΑ!N147</f>
        <v>0</v>
      </c>
      <c r="H147" s="125">
        <f>ΣΥΝΟΛΑ!AC147</f>
        <v>0</v>
      </c>
      <c r="I147" s="61">
        <f t="shared" si="13"/>
        <v>0</v>
      </c>
      <c r="J147" s="62"/>
      <c r="K147" s="63"/>
      <c r="L147" s="63"/>
      <c r="M147" s="64"/>
      <c r="N147" s="69"/>
      <c r="O147" s="66">
        <f t="shared" si="12"/>
        <v>0</v>
      </c>
      <c r="P147" s="30">
        <f t="shared" si="11"/>
        <v>0</v>
      </c>
      <c r="Q147" s="30"/>
      <c r="R147" s="30"/>
      <c r="S147" s="30"/>
      <c r="T147" s="126"/>
    </row>
    <row r="148" spans="1:20" ht="12.75" hidden="1" thickBot="1" x14ac:dyDescent="0.25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5"/>
      <c r="G148" s="59">
        <f>ΣΥΝΟΛΑ!N148</f>
        <v>0</v>
      </c>
      <c r="H148" s="125">
        <f>ΣΥΝΟΛΑ!AC148</f>
        <v>0</v>
      </c>
      <c r="I148" s="61">
        <f t="shared" si="13"/>
        <v>0</v>
      </c>
      <c r="J148" s="62"/>
      <c r="K148" s="63"/>
      <c r="L148" s="63"/>
      <c r="M148" s="64"/>
      <c r="N148" s="69"/>
      <c r="O148" s="66">
        <f t="shared" si="12"/>
        <v>0</v>
      </c>
      <c r="P148" s="30">
        <f t="shared" si="11"/>
        <v>0</v>
      </c>
      <c r="Q148" s="30"/>
      <c r="R148" s="30"/>
      <c r="S148" s="30"/>
      <c r="T148" s="126"/>
    </row>
    <row r="149" spans="1:20" ht="12.75" hidden="1" thickBot="1" x14ac:dyDescent="0.25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5"/>
      <c r="G149" s="59">
        <f>ΣΥΝΟΛΑ!N149</f>
        <v>0</v>
      </c>
      <c r="H149" s="125">
        <f>ΣΥΝΟΛΑ!AC149</f>
        <v>0</v>
      </c>
      <c r="I149" s="61">
        <f t="shared" si="13"/>
        <v>0</v>
      </c>
      <c r="J149" s="62"/>
      <c r="K149" s="63"/>
      <c r="L149" s="63"/>
      <c r="M149" s="64"/>
      <c r="N149" s="69"/>
      <c r="O149" s="66">
        <f t="shared" si="12"/>
        <v>0</v>
      </c>
      <c r="P149" s="30">
        <f t="shared" si="11"/>
        <v>0</v>
      </c>
      <c r="Q149" s="30"/>
      <c r="R149" s="30"/>
      <c r="S149" s="30"/>
      <c r="T149" s="126"/>
    </row>
    <row r="150" spans="1:20" ht="12.75" hidden="1" thickBot="1" x14ac:dyDescent="0.25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5"/>
      <c r="G150" s="59">
        <f>ΣΥΝΟΛΑ!N150</f>
        <v>0</v>
      </c>
      <c r="H150" s="125">
        <f>ΣΥΝΟΛΑ!AC150</f>
        <v>0</v>
      </c>
      <c r="I150" s="61">
        <f t="shared" si="13"/>
        <v>0</v>
      </c>
      <c r="J150" s="62"/>
      <c r="K150" s="63"/>
      <c r="L150" s="63"/>
      <c r="M150" s="64"/>
      <c r="N150" s="69"/>
      <c r="O150" s="66">
        <f t="shared" si="12"/>
        <v>0</v>
      </c>
      <c r="P150" s="30">
        <f t="shared" si="11"/>
        <v>0</v>
      </c>
      <c r="Q150" s="30"/>
      <c r="R150" s="30"/>
      <c r="S150" s="30"/>
      <c r="T150" s="126"/>
    </row>
    <row r="151" spans="1:20" ht="24.75" hidden="1" thickBot="1" x14ac:dyDescent="0.25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5"/>
      <c r="G151" s="59">
        <f>ΣΥΝΟΛΑ!N151</f>
        <v>0</v>
      </c>
      <c r="H151" s="125">
        <f>ΣΥΝΟΛΑ!AC151</f>
        <v>0</v>
      </c>
      <c r="I151" s="61">
        <f t="shared" si="13"/>
        <v>0</v>
      </c>
      <c r="J151" s="62"/>
      <c r="K151" s="63"/>
      <c r="L151" s="63"/>
      <c r="M151" s="64"/>
      <c r="N151" s="69"/>
      <c r="O151" s="66">
        <f t="shared" si="12"/>
        <v>0</v>
      </c>
      <c r="P151" s="30">
        <f t="shared" si="11"/>
        <v>0</v>
      </c>
      <c r="Q151" s="30"/>
      <c r="R151" s="30"/>
      <c r="S151" s="30"/>
      <c r="T151" s="126"/>
    </row>
    <row r="152" spans="1:20" ht="12.75" hidden="1" thickBot="1" x14ac:dyDescent="0.25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5"/>
      <c r="G152" s="59">
        <f>ΣΥΝΟΛΑ!N152</f>
        <v>0</v>
      </c>
      <c r="H152" s="125">
        <f>ΣΥΝΟΛΑ!AC152</f>
        <v>0</v>
      </c>
      <c r="I152" s="61">
        <f t="shared" si="13"/>
        <v>0</v>
      </c>
      <c r="J152" s="62"/>
      <c r="K152" s="63"/>
      <c r="L152" s="63"/>
      <c r="M152" s="64"/>
      <c r="N152" s="69"/>
      <c r="O152" s="66">
        <f t="shared" si="12"/>
        <v>0</v>
      </c>
      <c r="P152" s="30">
        <f t="shared" ref="P152:P160" si="14">SUM(O152:O152)</f>
        <v>0</v>
      </c>
      <c r="Q152" s="30"/>
      <c r="R152" s="30"/>
      <c r="S152" s="30"/>
      <c r="T152" s="126"/>
    </row>
    <row r="153" spans="1:20" ht="12.75" hidden="1" thickBot="1" x14ac:dyDescent="0.25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5"/>
      <c r="G153" s="59">
        <f>ΣΥΝΟΛΑ!N153</f>
        <v>0</v>
      </c>
      <c r="H153" s="125">
        <f>ΣΥΝΟΛΑ!AC153</f>
        <v>0</v>
      </c>
      <c r="I153" s="61">
        <f t="shared" si="13"/>
        <v>0</v>
      </c>
      <c r="J153" s="62"/>
      <c r="K153" s="63"/>
      <c r="L153" s="63"/>
      <c r="M153" s="64"/>
      <c r="N153" s="69"/>
      <c r="O153" s="66">
        <f t="shared" si="12"/>
        <v>0</v>
      </c>
      <c r="P153" s="30">
        <f t="shared" si="14"/>
        <v>0</v>
      </c>
      <c r="Q153" s="30"/>
      <c r="R153" s="30"/>
      <c r="S153" s="30"/>
      <c r="T153" s="126"/>
    </row>
    <row r="154" spans="1:20" ht="12.75" hidden="1" thickBot="1" x14ac:dyDescent="0.25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5"/>
      <c r="G154" s="59">
        <f>ΣΥΝΟΛΑ!N154</f>
        <v>0</v>
      </c>
      <c r="H154" s="125">
        <f>ΣΥΝΟΛΑ!AC154</f>
        <v>0</v>
      </c>
      <c r="I154" s="61">
        <f t="shared" si="13"/>
        <v>0</v>
      </c>
      <c r="J154" s="62"/>
      <c r="K154" s="63"/>
      <c r="L154" s="63"/>
      <c r="M154" s="64"/>
      <c r="N154" s="85"/>
      <c r="O154" s="66">
        <f t="shared" si="12"/>
        <v>0</v>
      </c>
      <c r="P154" s="30">
        <f t="shared" si="14"/>
        <v>0</v>
      </c>
      <c r="Q154" s="30"/>
      <c r="R154" s="30"/>
      <c r="S154" s="30"/>
      <c r="T154" s="128"/>
    </row>
    <row r="155" spans="1:20" ht="12.75" hidden="1" thickBot="1" x14ac:dyDescent="0.25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5"/>
      <c r="G155" s="59">
        <f>ΣΥΝΟΛΑ!N155</f>
        <v>0</v>
      </c>
      <c r="H155" s="125">
        <f>ΣΥΝΟΛΑ!AC155</f>
        <v>0</v>
      </c>
      <c r="I155" s="61">
        <f t="shared" si="13"/>
        <v>0</v>
      </c>
      <c r="J155" s="62"/>
      <c r="K155" s="63"/>
      <c r="L155" s="63"/>
      <c r="M155" s="64"/>
      <c r="N155" s="85"/>
      <c r="O155" s="66">
        <f t="shared" si="12"/>
        <v>0</v>
      </c>
      <c r="P155" s="30">
        <f t="shared" si="14"/>
        <v>0</v>
      </c>
      <c r="Q155" s="30"/>
      <c r="R155" s="30"/>
      <c r="S155" s="30"/>
      <c r="T155" s="126"/>
    </row>
    <row r="156" spans="1:20" ht="12.75" hidden="1" thickBot="1" x14ac:dyDescent="0.25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5"/>
      <c r="G156" s="59">
        <f>ΣΥΝΟΛΑ!N156</f>
        <v>0</v>
      </c>
      <c r="H156" s="125">
        <f>ΣΥΝΟΛΑ!AC156</f>
        <v>0</v>
      </c>
      <c r="I156" s="61">
        <f t="shared" si="13"/>
        <v>0</v>
      </c>
      <c r="J156" s="62"/>
      <c r="K156" s="63"/>
      <c r="L156" s="63"/>
      <c r="M156" s="63"/>
      <c r="N156" s="105"/>
      <c r="O156" s="66">
        <f t="shared" si="12"/>
        <v>0</v>
      </c>
      <c r="P156" s="30">
        <f t="shared" si="14"/>
        <v>0</v>
      </c>
      <c r="Q156" s="30"/>
      <c r="R156" s="30"/>
      <c r="S156" s="30"/>
      <c r="T156" s="126"/>
    </row>
    <row r="157" spans="1:20" ht="24.75" hidden="1" thickBot="1" x14ac:dyDescent="0.25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5"/>
      <c r="G157" s="59">
        <f>ΣΥΝΟΛΑ!N157</f>
        <v>0</v>
      </c>
      <c r="H157" s="125">
        <f>ΣΥΝΟΛΑ!AC157</f>
        <v>0</v>
      </c>
      <c r="I157" s="61">
        <f t="shared" si="13"/>
        <v>0</v>
      </c>
      <c r="J157" s="62"/>
      <c r="K157" s="63"/>
      <c r="L157" s="63"/>
      <c r="M157" s="63"/>
      <c r="N157" s="105"/>
      <c r="O157" s="66">
        <f t="shared" si="12"/>
        <v>0</v>
      </c>
      <c r="P157" s="30">
        <f t="shared" si="14"/>
        <v>0</v>
      </c>
      <c r="Q157" s="30"/>
      <c r="R157" s="30"/>
      <c r="S157" s="30"/>
      <c r="T157" s="126"/>
    </row>
    <row r="158" spans="1:20" ht="12.75" hidden="1" thickBot="1" x14ac:dyDescent="0.25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5"/>
      <c r="G158" s="59">
        <f>ΣΥΝΟΛΑ!N158</f>
        <v>0</v>
      </c>
      <c r="H158" s="125">
        <f>ΣΥΝΟΛΑ!AC158</f>
        <v>0</v>
      </c>
      <c r="I158" s="61">
        <f t="shared" si="13"/>
        <v>0</v>
      </c>
      <c r="J158" s="62"/>
      <c r="K158" s="63"/>
      <c r="L158" s="63"/>
      <c r="M158" s="63"/>
      <c r="N158" s="107"/>
      <c r="O158" s="66">
        <f t="shared" si="12"/>
        <v>0</v>
      </c>
      <c r="P158" s="30">
        <f t="shared" si="14"/>
        <v>0</v>
      </c>
      <c r="Q158" s="30"/>
      <c r="R158" s="30"/>
      <c r="S158" s="30"/>
      <c r="T158" s="126"/>
    </row>
    <row r="159" spans="1:20" ht="24.75" hidden="1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5"/>
      <c r="G159" s="59">
        <f>ΣΥΝΟΛΑ!N159</f>
        <v>0</v>
      </c>
      <c r="H159" s="125">
        <f>ΣΥΝΟΛΑ!AC159</f>
        <v>0</v>
      </c>
      <c r="I159" s="61">
        <f t="shared" si="13"/>
        <v>0</v>
      </c>
      <c r="J159" s="62"/>
      <c r="K159" s="63"/>
      <c r="L159" s="63"/>
      <c r="M159" s="63"/>
      <c r="N159" s="107"/>
      <c r="O159" s="66">
        <f t="shared" si="12"/>
        <v>0</v>
      </c>
      <c r="P159" s="30">
        <f t="shared" si="14"/>
        <v>0</v>
      </c>
      <c r="Q159" s="30"/>
      <c r="R159" s="30"/>
      <c r="S159" s="30"/>
      <c r="T159" s="126"/>
    </row>
    <row r="160" spans="1:20" ht="12.75" hidden="1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5"/>
      <c r="G160" s="59">
        <f>ΣΥΝΟΛΑ!N160</f>
        <v>0</v>
      </c>
      <c r="H160" s="125">
        <f>ΣΥΝΟΛΑ!AC160</f>
        <v>0</v>
      </c>
      <c r="I160" s="61">
        <f t="shared" si="13"/>
        <v>0</v>
      </c>
      <c r="J160" s="62"/>
      <c r="K160" s="63"/>
      <c r="L160" s="63"/>
      <c r="M160" s="63"/>
      <c r="N160" s="106"/>
      <c r="O160" s="66">
        <f t="shared" si="12"/>
        <v>0</v>
      </c>
      <c r="P160" s="30">
        <f t="shared" si="14"/>
        <v>0</v>
      </c>
      <c r="Q160" s="30"/>
      <c r="R160" s="30"/>
      <c r="S160" s="30"/>
      <c r="T160" s="126"/>
    </row>
    <row r="161" spans="1:22" ht="24.75" thickBot="1" x14ac:dyDescent="0.25">
      <c r="A161" s="209"/>
      <c r="B161" s="164"/>
      <c r="C161" s="165"/>
      <c r="D161" s="145" t="s">
        <v>138</v>
      </c>
      <c r="E161" s="171" t="s">
        <v>138</v>
      </c>
      <c r="F161" s="145" t="s">
        <v>138</v>
      </c>
      <c r="G161" s="171" t="s">
        <v>138</v>
      </c>
      <c r="H161" s="172" t="s">
        <v>138</v>
      </c>
      <c r="I161" s="173" t="s">
        <v>138</v>
      </c>
      <c r="J161" s="80" t="s">
        <v>175</v>
      </c>
      <c r="K161" s="42" t="s">
        <v>174</v>
      </c>
      <c r="L161" s="42" t="s">
        <v>206</v>
      </c>
      <c r="M161" s="42" t="s">
        <v>143</v>
      </c>
      <c r="N161" s="70"/>
      <c r="O161" s="90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152" t="s">
        <v>138</v>
      </c>
      <c r="E162" s="174" t="s">
        <v>138</v>
      </c>
      <c r="F162" s="152" t="s">
        <v>138</v>
      </c>
      <c r="G162" s="174" t="s">
        <v>138</v>
      </c>
      <c r="H162" s="175" t="s">
        <v>138</v>
      </c>
      <c r="I162" s="176" t="s">
        <v>138</v>
      </c>
      <c r="J162" s="79">
        <f>SUM(G125:G160)</f>
        <v>30</v>
      </c>
      <c r="K162" s="80">
        <f>SUM(I125:I160)</f>
        <v>0</v>
      </c>
      <c r="L162" s="80">
        <f>ROUND(K162*17%,2)</f>
        <v>0</v>
      </c>
      <c r="M162" s="80">
        <f>K162+L162</f>
        <v>0</v>
      </c>
      <c r="N162" s="70"/>
      <c r="O162" s="90"/>
      <c r="P162" s="30"/>
      <c r="Q162" s="30"/>
      <c r="R162" s="30"/>
      <c r="S162" s="30"/>
      <c r="T162" s="21"/>
    </row>
    <row r="163" spans="1:22" ht="24" customHeight="1" thickBot="1" x14ac:dyDescent="0.25">
      <c r="A163" s="130"/>
      <c r="B163" s="117" t="s">
        <v>176</v>
      </c>
      <c r="C163" s="91"/>
      <c r="D163" s="91"/>
      <c r="E163" s="91"/>
      <c r="F163" s="92">
        <f>SUM(F3:F160)</f>
        <v>0</v>
      </c>
      <c r="G163" s="92">
        <f>SUM(G3:G160)</f>
        <v>555</v>
      </c>
      <c r="H163" s="93"/>
      <c r="I163" s="93">
        <f>SUM(I3:I160)</f>
        <v>0</v>
      </c>
      <c r="J163" s="94">
        <f>SUM(J81,J124,J162)</f>
        <v>555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5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555</v>
      </c>
      <c r="K164" s="97">
        <f>K81+K124+K162</f>
        <v>0</v>
      </c>
      <c r="L164" s="97">
        <f>L81+L124+L162</f>
        <v>0</v>
      </c>
      <c r="M164" s="97">
        <f>M81+M124+M162</f>
        <v>0</v>
      </c>
      <c r="V164" s="16" t="s">
        <v>366</v>
      </c>
    </row>
    <row r="166" spans="1:22" x14ac:dyDescent="0.2">
      <c r="H166" s="28">
        <f>SUM(H2:H160)</f>
        <v>0</v>
      </c>
      <c r="M166" s="28"/>
      <c r="O166" s="28" t="e">
        <f>#REF!+#REF!</f>
        <v>#REF!</v>
      </c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</sheetData>
  <sheetProtection selectLockedCells="1"/>
  <autoFilter ref="B2:U163" xr:uid="{00000000-0009-0000-0000-000003000000}">
    <filterColumn colId="5">
      <filters>
        <filter val="."/>
        <filter val="10"/>
        <filter val="15"/>
        <filter val="30"/>
        <filter val="40"/>
        <filter val="50"/>
        <filter val="555"/>
        <filter val="60"/>
      </filters>
    </filterColumn>
  </autoFilter>
  <mergeCells count="1">
    <mergeCell ref="H164:I164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V183"/>
  <sheetViews>
    <sheetView zoomScaleNormal="100" workbookViewId="0">
      <pane ySplit="2" topLeftCell="A56" activePane="bottomLeft" state="frozen"/>
      <selection activeCell="M30" sqref="M30"/>
      <selection pane="bottomLeft" activeCell="M30" sqref="M30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9.710937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1.42578125" style="28" customWidth="1"/>
    <col min="16" max="19" width="10.5703125" style="14" customWidth="1"/>
    <col min="20" max="20" width="33.140625" style="14" customWidth="1"/>
    <col min="21" max="21" width="9.140625" style="14" customWidth="1"/>
    <col min="22" max="22" width="23.85546875" style="16" customWidth="1"/>
    <col min="23" max="23" width="9.140625" style="14" customWidth="1"/>
    <col min="24" max="16384" width="9.140625" style="14"/>
  </cols>
  <sheetData>
    <row r="1" spans="1:20" ht="30" customHeight="1" thickBot="1" x14ac:dyDescent="0.25">
      <c r="B1" s="35" t="s">
        <v>163</v>
      </c>
    </row>
    <row r="2" spans="1:20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0" t="s">
        <v>163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8" t="s">
        <v>168</v>
      </c>
      <c r="T2" s="50" t="s">
        <v>213</v>
      </c>
    </row>
    <row r="3" spans="1:20" ht="24" hidden="1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5"/>
      <c r="G3" s="59">
        <f>ΣΥΝΟΛΑ!O3</f>
        <v>0</v>
      </c>
      <c r="H3" s="125">
        <f>ΣΥΝΟΛΑ!AC3</f>
        <v>0</v>
      </c>
      <c r="I3" s="61">
        <f t="shared" ref="I3:I33" si="0">ROUND(G3*H3,2)</f>
        <v>0</v>
      </c>
      <c r="J3" s="62"/>
      <c r="K3" s="63"/>
      <c r="L3" s="63"/>
      <c r="M3" s="63"/>
      <c r="N3" s="69"/>
      <c r="O3" s="66">
        <f t="shared" ref="O3:O33" si="1">(F3*H3)+ROUND(F3*H3*4%,2)</f>
        <v>0</v>
      </c>
      <c r="P3" s="30">
        <f t="shared" ref="P3:P33" si="2">SUM(O3:O3)</f>
        <v>0</v>
      </c>
      <c r="Q3" s="30"/>
      <c r="R3" s="30"/>
      <c r="S3" s="30"/>
      <c r="T3" s="126"/>
    </row>
    <row r="4" spans="1:20" ht="24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5"/>
      <c r="G4" s="59">
        <f>ΣΥΝΟΛΑ!O4</f>
        <v>1</v>
      </c>
      <c r="H4" s="125">
        <f>ΣΥΝΟΛΑ!AC4</f>
        <v>0</v>
      </c>
      <c r="I4" s="61">
        <f t="shared" si="0"/>
        <v>0</v>
      </c>
      <c r="J4" s="62"/>
      <c r="K4" s="63"/>
      <c r="L4" s="63"/>
      <c r="M4" s="63"/>
      <c r="N4" s="69"/>
      <c r="O4" s="66">
        <f t="shared" si="1"/>
        <v>0</v>
      </c>
      <c r="P4" s="30">
        <f t="shared" si="2"/>
        <v>0</v>
      </c>
      <c r="Q4" s="30"/>
      <c r="R4" s="30"/>
      <c r="S4" s="30"/>
      <c r="T4" s="126"/>
    </row>
    <row r="5" spans="1:20" ht="24" hidden="1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5"/>
      <c r="G5" s="59">
        <f>ΣΥΝΟΛΑ!O5</f>
        <v>0</v>
      </c>
      <c r="H5" s="125">
        <f>ΣΥΝΟΛΑ!AC5</f>
        <v>0</v>
      </c>
      <c r="I5" s="61">
        <f t="shared" si="0"/>
        <v>0</v>
      </c>
      <c r="J5" s="62"/>
      <c r="K5" s="63"/>
      <c r="L5" s="63"/>
      <c r="M5" s="63"/>
      <c r="N5" s="69"/>
      <c r="O5" s="66">
        <f t="shared" si="1"/>
        <v>0</v>
      </c>
      <c r="P5" s="30">
        <f t="shared" si="2"/>
        <v>0</v>
      </c>
      <c r="Q5" s="30"/>
      <c r="R5" s="30"/>
      <c r="S5" s="30"/>
      <c r="T5" s="126"/>
    </row>
    <row r="6" spans="1:20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5"/>
      <c r="G6" s="59">
        <f>ΣΥΝΟΛΑ!O6</f>
        <v>1</v>
      </c>
      <c r="H6" s="125">
        <f>ΣΥΝΟΛΑ!AC6</f>
        <v>0</v>
      </c>
      <c r="I6" s="61">
        <f t="shared" si="0"/>
        <v>0</v>
      </c>
      <c r="J6" s="62"/>
      <c r="K6" s="63"/>
      <c r="L6" s="63"/>
      <c r="M6" s="63"/>
      <c r="N6" s="69"/>
      <c r="O6" s="66">
        <f t="shared" si="1"/>
        <v>0</v>
      </c>
      <c r="P6" s="30">
        <f t="shared" si="2"/>
        <v>0</v>
      </c>
      <c r="Q6" s="30"/>
      <c r="R6" s="30"/>
      <c r="S6" s="30"/>
      <c r="T6" s="126"/>
    </row>
    <row r="7" spans="1:20" ht="36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5"/>
      <c r="G7" s="59">
        <f>ΣΥΝΟΛΑ!O7</f>
        <v>1</v>
      </c>
      <c r="H7" s="125">
        <f>ΣΥΝΟΛΑ!AC7</f>
        <v>0</v>
      </c>
      <c r="I7" s="61">
        <f t="shared" si="0"/>
        <v>0</v>
      </c>
      <c r="J7" s="62"/>
      <c r="K7" s="63"/>
      <c r="L7" s="63"/>
      <c r="M7" s="63"/>
      <c r="N7" s="69"/>
      <c r="O7" s="66">
        <f t="shared" si="1"/>
        <v>0</v>
      </c>
      <c r="P7" s="30">
        <f t="shared" si="2"/>
        <v>0</v>
      </c>
      <c r="Q7" s="30"/>
      <c r="R7" s="30"/>
      <c r="S7" s="30"/>
      <c r="T7" s="126"/>
    </row>
    <row r="8" spans="1:20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5"/>
      <c r="G8" s="59">
        <f>ΣΥΝΟΛΑ!O8</f>
        <v>1</v>
      </c>
      <c r="H8" s="125">
        <f>ΣΥΝΟΛΑ!AC8</f>
        <v>0</v>
      </c>
      <c r="I8" s="61">
        <f t="shared" si="0"/>
        <v>0</v>
      </c>
      <c r="J8" s="62"/>
      <c r="K8" s="63"/>
      <c r="L8" s="63"/>
      <c r="M8" s="63"/>
      <c r="N8" s="69"/>
      <c r="O8" s="66">
        <f t="shared" si="1"/>
        <v>0</v>
      </c>
      <c r="P8" s="30">
        <f t="shared" si="2"/>
        <v>0</v>
      </c>
      <c r="Q8" s="30"/>
      <c r="R8" s="30"/>
      <c r="S8" s="30"/>
      <c r="T8" s="126"/>
    </row>
    <row r="9" spans="1:20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5"/>
      <c r="G9" s="59">
        <f>ΣΥΝΟΛΑ!O9</f>
        <v>0</v>
      </c>
      <c r="H9" s="125">
        <f>ΣΥΝΟΛΑ!AC9</f>
        <v>0</v>
      </c>
      <c r="I9" s="61">
        <f t="shared" si="0"/>
        <v>0</v>
      </c>
      <c r="J9" s="62"/>
      <c r="K9" s="63"/>
      <c r="L9" s="63"/>
      <c r="M9" s="63"/>
      <c r="N9" s="69"/>
      <c r="O9" s="66">
        <f t="shared" si="1"/>
        <v>0</v>
      </c>
      <c r="P9" s="30">
        <f t="shared" si="2"/>
        <v>0</v>
      </c>
      <c r="Q9" s="30"/>
      <c r="R9" s="30"/>
      <c r="S9" s="30"/>
      <c r="T9" s="126"/>
    </row>
    <row r="10" spans="1:20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5"/>
      <c r="G10" s="59">
        <f>ΣΥΝΟΛΑ!O10</f>
        <v>2</v>
      </c>
      <c r="H10" s="125">
        <f>ΣΥΝΟΛΑ!AC10</f>
        <v>0</v>
      </c>
      <c r="I10" s="61">
        <f t="shared" si="0"/>
        <v>0</v>
      </c>
      <c r="J10" s="62"/>
      <c r="K10" s="63"/>
      <c r="L10" s="63"/>
      <c r="M10" s="63"/>
      <c r="N10" s="69"/>
      <c r="O10" s="66">
        <f t="shared" si="1"/>
        <v>0</v>
      </c>
      <c r="P10" s="30">
        <f t="shared" si="2"/>
        <v>0</v>
      </c>
      <c r="Q10" s="30"/>
      <c r="R10" s="30"/>
      <c r="S10" s="30"/>
      <c r="T10" s="126"/>
    </row>
    <row r="11" spans="1:20" ht="24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5"/>
      <c r="G11" s="59">
        <f>ΣΥΝΟΛΑ!O11</f>
        <v>1</v>
      </c>
      <c r="H11" s="125">
        <f>ΣΥΝΟΛΑ!AC11</f>
        <v>0</v>
      </c>
      <c r="I11" s="61">
        <f t="shared" si="0"/>
        <v>0</v>
      </c>
      <c r="J11" s="62"/>
      <c r="K11" s="63"/>
      <c r="L11" s="63"/>
      <c r="M11" s="63"/>
      <c r="N11" s="69"/>
      <c r="O11" s="66">
        <f t="shared" si="1"/>
        <v>0</v>
      </c>
      <c r="P11" s="30">
        <f t="shared" si="2"/>
        <v>0</v>
      </c>
      <c r="Q11" s="30"/>
      <c r="R11" s="30"/>
      <c r="S11" s="30"/>
      <c r="T11" s="126"/>
    </row>
    <row r="12" spans="1:20" ht="24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5"/>
      <c r="G12" s="59">
        <f>ΣΥΝΟΛΑ!O12</f>
        <v>1</v>
      </c>
      <c r="H12" s="125">
        <f>ΣΥΝΟΛΑ!AC12</f>
        <v>0</v>
      </c>
      <c r="I12" s="61">
        <f t="shared" si="0"/>
        <v>0</v>
      </c>
      <c r="J12" s="62"/>
      <c r="K12" s="63"/>
      <c r="L12" s="63"/>
      <c r="M12" s="63"/>
      <c r="N12" s="69"/>
      <c r="O12" s="66">
        <f t="shared" si="1"/>
        <v>0</v>
      </c>
      <c r="P12" s="30">
        <f t="shared" si="2"/>
        <v>0</v>
      </c>
      <c r="Q12" s="30"/>
      <c r="R12" s="30"/>
      <c r="S12" s="30"/>
      <c r="T12" s="126"/>
    </row>
    <row r="13" spans="1:20" ht="24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5"/>
      <c r="G13" s="59">
        <f>ΣΥΝΟΛΑ!O13</f>
        <v>1</v>
      </c>
      <c r="H13" s="125">
        <f>ΣΥΝΟΛΑ!AC13</f>
        <v>0</v>
      </c>
      <c r="I13" s="61">
        <f t="shared" si="0"/>
        <v>0</v>
      </c>
      <c r="J13" s="62"/>
      <c r="K13" s="63"/>
      <c r="L13" s="63"/>
      <c r="M13" s="63"/>
      <c r="N13" s="69"/>
      <c r="O13" s="66">
        <f t="shared" si="1"/>
        <v>0</v>
      </c>
      <c r="P13" s="30">
        <f t="shared" si="2"/>
        <v>0</v>
      </c>
      <c r="Q13" s="30"/>
      <c r="R13" s="30"/>
      <c r="S13" s="30"/>
      <c r="T13" s="126"/>
    </row>
    <row r="14" spans="1:20" ht="24" hidden="1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5"/>
      <c r="G14" s="59">
        <f>ΣΥΝΟΛΑ!O14</f>
        <v>0</v>
      </c>
      <c r="H14" s="125">
        <f>ΣΥΝΟΛΑ!AC14</f>
        <v>0</v>
      </c>
      <c r="I14" s="61">
        <f t="shared" si="0"/>
        <v>0</v>
      </c>
      <c r="J14" s="62"/>
      <c r="K14" s="63"/>
      <c r="L14" s="63"/>
      <c r="M14" s="63"/>
      <c r="N14" s="69"/>
      <c r="O14" s="66">
        <f t="shared" si="1"/>
        <v>0</v>
      </c>
      <c r="P14" s="30">
        <f t="shared" si="2"/>
        <v>0</v>
      </c>
      <c r="Q14" s="30"/>
      <c r="R14" s="30"/>
      <c r="S14" s="30"/>
      <c r="T14" s="126"/>
    </row>
    <row r="15" spans="1:20" ht="24" hidden="1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5"/>
      <c r="G15" s="59">
        <f>ΣΥΝΟΛΑ!O15</f>
        <v>0</v>
      </c>
      <c r="H15" s="125">
        <f>ΣΥΝΟΛΑ!AC15</f>
        <v>0</v>
      </c>
      <c r="I15" s="61">
        <f t="shared" si="0"/>
        <v>0</v>
      </c>
      <c r="J15" s="62"/>
      <c r="K15" s="63"/>
      <c r="L15" s="63"/>
      <c r="M15" s="63"/>
      <c r="N15" s="69"/>
      <c r="O15" s="66">
        <f t="shared" si="1"/>
        <v>0</v>
      </c>
      <c r="P15" s="30">
        <f t="shared" si="2"/>
        <v>0</v>
      </c>
      <c r="Q15" s="30"/>
      <c r="R15" s="30"/>
      <c r="S15" s="30"/>
      <c r="T15" s="126"/>
    </row>
    <row r="16" spans="1:20" ht="24" hidden="1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5"/>
      <c r="G16" s="59">
        <f>ΣΥΝΟΛΑ!O16</f>
        <v>0</v>
      </c>
      <c r="H16" s="125">
        <f>ΣΥΝΟΛΑ!AC16</f>
        <v>0</v>
      </c>
      <c r="I16" s="61">
        <f t="shared" si="0"/>
        <v>0</v>
      </c>
      <c r="J16" s="62"/>
      <c r="K16" s="63"/>
      <c r="L16" s="63"/>
      <c r="M16" s="63"/>
      <c r="N16" s="69"/>
      <c r="O16" s="66">
        <f t="shared" si="1"/>
        <v>0</v>
      </c>
      <c r="P16" s="30">
        <f t="shared" si="2"/>
        <v>0</v>
      </c>
      <c r="Q16" s="30"/>
      <c r="R16" s="30"/>
      <c r="S16" s="30"/>
      <c r="T16" s="126"/>
    </row>
    <row r="17" spans="1:20" ht="24" hidden="1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5"/>
      <c r="G17" s="59">
        <f>ΣΥΝΟΛΑ!O17</f>
        <v>0</v>
      </c>
      <c r="H17" s="125">
        <f>ΣΥΝΟΛΑ!AC17</f>
        <v>0</v>
      </c>
      <c r="I17" s="61">
        <f t="shared" si="0"/>
        <v>0</v>
      </c>
      <c r="J17" s="62"/>
      <c r="K17" s="63"/>
      <c r="L17" s="63"/>
      <c r="M17" s="63"/>
      <c r="N17" s="69"/>
      <c r="O17" s="66">
        <f t="shared" si="1"/>
        <v>0</v>
      </c>
      <c r="P17" s="30">
        <f t="shared" si="2"/>
        <v>0</v>
      </c>
      <c r="Q17" s="30"/>
      <c r="R17" s="30"/>
      <c r="S17" s="30"/>
      <c r="T17" s="126"/>
    </row>
    <row r="18" spans="1:20" ht="24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5"/>
      <c r="G18" s="59">
        <f>ΣΥΝΟΛΑ!O18</f>
        <v>2</v>
      </c>
      <c r="H18" s="125">
        <f>ΣΥΝΟΛΑ!AC18</f>
        <v>0</v>
      </c>
      <c r="I18" s="61">
        <f t="shared" si="0"/>
        <v>0</v>
      </c>
      <c r="J18" s="62"/>
      <c r="K18" s="63"/>
      <c r="L18" s="63"/>
      <c r="M18" s="63"/>
      <c r="N18" s="69"/>
      <c r="O18" s="66">
        <f t="shared" si="1"/>
        <v>0</v>
      </c>
      <c r="P18" s="30">
        <f t="shared" si="2"/>
        <v>0</v>
      </c>
      <c r="Q18" s="30"/>
      <c r="R18" s="30"/>
      <c r="S18" s="30"/>
      <c r="T18" s="126"/>
    </row>
    <row r="19" spans="1:20" ht="24" hidden="1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5"/>
      <c r="G19" s="59">
        <f>ΣΥΝΟΛΑ!O19</f>
        <v>0</v>
      </c>
      <c r="H19" s="125">
        <f>ΣΥΝΟΛΑ!AC19</f>
        <v>0</v>
      </c>
      <c r="I19" s="61">
        <f t="shared" si="0"/>
        <v>0</v>
      </c>
      <c r="J19" s="62"/>
      <c r="K19" s="63"/>
      <c r="L19" s="63"/>
      <c r="M19" s="63"/>
      <c r="N19" s="69"/>
      <c r="O19" s="66">
        <f t="shared" si="1"/>
        <v>0</v>
      </c>
      <c r="P19" s="30">
        <f t="shared" si="2"/>
        <v>0</v>
      </c>
      <c r="Q19" s="30"/>
      <c r="R19" s="30"/>
      <c r="S19" s="30"/>
      <c r="T19" s="126"/>
    </row>
    <row r="20" spans="1:20" hidden="1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5"/>
      <c r="G20" s="59">
        <f>ΣΥΝΟΛΑ!O20</f>
        <v>0</v>
      </c>
      <c r="H20" s="125">
        <f>ΣΥΝΟΛΑ!AC20</f>
        <v>0</v>
      </c>
      <c r="I20" s="61">
        <f t="shared" si="0"/>
        <v>0</v>
      </c>
      <c r="J20" s="62"/>
      <c r="K20" s="63"/>
      <c r="L20" s="63"/>
      <c r="M20" s="63"/>
      <c r="N20" s="69"/>
      <c r="O20" s="66">
        <f t="shared" si="1"/>
        <v>0</v>
      </c>
      <c r="P20" s="30">
        <f t="shared" si="2"/>
        <v>0</v>
      </c>
      <c r="Q20" s="30"/>
      <c r="R20" s="30"/>
      <c r="S20" s="30"/>
      <c r="T20" s="126"/>
    </row>
    <row r="21" spans="1:20" hidden="1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5"/>
      <c r="G21" s="59">
        <f>ΣΥΝΟΛΑ!O21</f>
        <v>0</v>
      </c>
      <c r="H21" s="125">
        <f>ΣΥΝΟΛΑ!AC21</f>
        <v>0</v>
      </c>
      <c r="I21" s="61">
        <f t="shared" si="0"/>
        <v>0</v>
      </c>
      <c r="J21" s="62"/>
      <c r="K21" s="63"/>
      <c r="L21" s="63"/>
      <c r="M21" s="63"/>
      <c r="N21" s="69"/>
      <c r="O21" s="66">
        <f t="shared" si="1"/>
        <v>0</v>
      </c>
      <c r="P21" s="30">
        <f t="shared" si="2"/>
        <v>0</v>
      </c>
      <c r="Q21" s="30"/>
      <c r="R21" s="30"/>
      <c r="S21" s="30"/>
      <c r="T21" s="126"/>
    </row>
    <row r="22" spans="1:20" ht="24" hidden="1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5"/>
      <c r="G22" s="59">
        <f>ΣΥΝΟΛΑ!O22</f>
        <v>0</v>
      </c>
      <c r="H22" s="125">
        <f>ΣΥΝΟΛΑ!AC22</f>
        <v>0</v>
      </c>
      <c r="I22" s="61">
        <f t="shared" si="0"/>
        <v>0</v>
      </c>
      <c r="J22" s="62"/>
      <c r="K22" s="63"/>
      <c r="L22" s="63"/>
      <c r="M22" s="63"/>
      <c r="N22" s="69"/>
      <c r="O22" s="66">
        <f t="shared" si="1"/>
        <v>0</v>
      </c>
      <c r="P22" s="30">
        <f t="shared" si="2"/>
        <v>0</v>
      </c>
      <c r="Q22" s="30"/>
      <c r="R22" s="30"/>
      <c r="S22" s="30"/>
      <c r="T22" s="126"/>
    </row>
    <row r="23" spans="1:20" ht="24" hidden="1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5"/>
      <c r="G23" s="59">
        <f>ΣΥΝΟΛΑ!O23</f>
        <v>0</v>
      </c>
      <c r="H23" s="125">
        <f>ΣΥΝΟΛΑ!AC23</f>
        <v>0</v>
      </c>
      <c r="I23" s="61">
        <f t="shared" si="0"/>
        <v>0</v>
      </c>
      <c r="J23" s="62"/>
      <c r="K23" s="63"/>
      <c r="L23" s="63"/>
      <c r="M23" s="63"/>
      <c r="N23" s="69"/>
      <c r="O23" s="66">
        <f t="shared" si="1"/>
        <v>0</v>
      </c>
      <c r="P23" s="30">
        <f t="shared" si="2"/>
        <v>0</v>
      </c>
      <c r="Q23" s="30"/>
      <c r="R23" s="30"/>
      <c r="S23" s="30"/>
      <c r="T23" s="126"/>
    </row>
    <row r="24" spans="1:20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5"/>
      <c r="G24" s="59">
        <f>ΣΥΝΟΛΑ!O24</f>
        <v>1</v>
      </c>
      <c r="H24" s="125">
        <f>ΣΥΝΟΛΑ!AC24</f>
        <v>0</v>
      </c>
      <c r="I24" s="61">
        <f t="shared" si="0"/>
        <v>0</v>
      </c>
      <c r="J24" s="62"/>
      <c r="K24" s="63"/>
      <c r="L24" s="63"/>
      <c r="M24" s="63"/>
      <c r="N24" s="69"/>
      <c r="O24" s="66">
        <f t="shared" si="1"/>
        <v>0</v>
      </c>
      <c r="P24" s="30">
        <f t="shared" si="2"/>
        <v>0</v>
      </c>
      <c r="Q24" s="30"/>
      <c r="R24" s="30"/>
      <c r="S24" s="30"/>
      <c r="T24" s="126"/>
    </row>
    <row r="25" spans="1:20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5"/>
      <c r="G25" s="59">
        <f>ΣΥΝΟΛΑ!O25</f>
        <v>0</v>
      </c>
      <c r="H25" s="125">
        <f>ΣΥΝΟΛΑ!AC25</f>
        <v>0</v>
      </c>
      <c r="I25" s="61">
        <f t="shared" si="0"/>
        <v>0</v>
      </c>
      <c r="J25" s="62"/>
      <c r="K25" s="63"/>
      <c r="L25" s="63"/>
      <c r="M25" s="63"/>
      <c r="N25" s="69"/>
      <c r="O25" s="66">
        <f t="shared" si="1"/>
        <v>0</v>
      </c>
      <c r="P25" s="30">
        <f t="shared" si="2"/>
        <v>0</v>
      </c>
      <c r="Q25" s="30"/>
      <c r="R25" s="30"/>
      <c r="S25" s="30"/>
      <c r="T25" s="126"/>
    </row>
    <row r="26" spans="1:20" ht="24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5"/>
      <c r="G26" s="59">
        <f>ΣΥΝΟΛΑ!O26</f>
        <v>10</v>
      </c>
      <c r="H26" s="125">
        <f>ΣΥΝΟΛΑ!AC26</f>
        <v>0</v>
      </c>
      <c r="I26" s="61">
        <f t="shared" si="0"/>
        <v>0</v>
      </c>
      <c r="J26" s="62"/>
      <c r="K26" s="63"/>
      <c r="L26" s="63"/>
      <c r="M26" s="63"/>
      <c r="N26" s="158"/>
      <c r="O26" s="66">
        <f t="shared" si="1"/>
        <v>0</v>
      </c>
      <c r="P26" s="30">
        <f t="shared" si="2"/>
        <v>0</v>
      </c>
      <c r="Q26" s="30"/>
      <c r="R26" s="30"/>
      <c r="S26" s="30"/>
      <c r="T26" s="126"/>
    </row>
    <row r="27" spans="1:20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5"/>
      <c r="G27" s="59">
        <f>ΣΥΝΟΛΑ!O27</f>
        <v>0</v>
      </c>
      <c r="H27" s="125">
        <f>ΣΥΝΟΛΑ!AC27</f>
        <v>0</v>
      </c>
      <c r="I27" s="61">
        <f t="shared" si="0"/>
        <v>0</v>
      </c>
      <c r="J27" s="62"/>
      <c r="K27" s="63"/>
      <c r="L27" s="63"/>
      <c r="M27" s="63"/>
      <c r="N27" s="69"/>
      <c r="O27" s="66">
        <f t="shared" si="1"/>
        <v>0</v>
      </c>
      <c r="P27" s="30">
        <f t="shared" si="2"/>
        <v>0</v>
      </c>
      <c r="Q27" s="30"/>
      <c r="R27" s="30"/>
      <c r="S27" s="30"/>
      <c r="T27" s="126"/>
    </row>
    <row r="28" spans="1:20" ht="24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5"/>
      <c r="G28" s="59">
        <f>ΣΥΝΟΛΑ!O28</f>
        <v>2</v>
      </c>
      <c r="H28" s="125">
        <f>ΣΥΝΟΛΑ!AC28</f>
        <v>0</v>
      </c>
      <c r="I28" s="61">
        <f t="shared" si="0"/>
        <v>0</v>
      </c>
      <c r="J28" s="62"/>
      <c r="K28" s="63"/>
      <c r="L28" s="63"/>
      <c r="M28" s="63"/>
      <c r="N28" s="69"/>
      <c r="O28" s="66">
        <f t="shared" si="1"/>
        <v>0</v>
      </c>
      <c r="P28" s="30">
        <f t="shared" si="2"/>
        <v>0</v>
      </c>
      <c r="Q28" s="30"/>
      <c r="R28" s="30"/>
      <c r="S28" s="30"/>
      <c r="T28" s="126"/>
    </row>
    <row r="29" spans="1:20" ht="24" hidden="1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5"/>
      <c r="G29" s="59">
        <f>ΣΥΝΟΛΑ!O29</f>
        <v>0</v>
      </c>
      <c r="H29" s="125">
        <f>ΣΥΝΟΛΑ!AC29</f>
        <v>0</v>
      </c>
      <c r="I29" s="61">
        <f t="shared" si="0"/>
        <v>0</v>
      </c>
      <c r="J29" s="62"/>
      <c r="K29" s="63"/>
      <c r="L29" s="63"/>
      <c r="M29" s="63"/>
      <c r="N29" s="69"/>
      <c r="O29" s="66">
        <f t="shared" si="1"/>
        <v>0</v>
      </c>
      <c r="P29" s="30">
        <f t="shared" si="2"/>
        <v>0</v>
      </c>
      <c r="Q29" s="30"/>
      <c r="R29" s="30"/>
      <c r="S29" s="30"/>
      <c r="T29" s="126"/>
    </row>
    <row r="30" spans="1:20" ht="24" hidden="1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5"/>
      <c r="G30" s="59">
        <f>ΣΥΝΟΛΑ!O30</f>
        <v>0</v>
      </c>
      <c r="H30" s="125">
        <f>ΣΥΝΟΛΑ!AC30</f>
        <v>0</v>
      </c>
      <c r="I30" s="61">
        <f t="shared" si="0"/>
        <v>0</v>
      </c>
      <c r="J30" s="62"/>
      <c r="K30" s="63"/>
      <c r="L30" s="63"/>
      <c r="M30" s="63"/>
      <c r="N30" s="69"/>
      <c r="O30" s="66">
        <f t="shared" si="1"/>
        <v>0</v>
      </c>
      <c r="P30" s="30">
        <f t="shared" si="2"/>
        <v>0</v>
      </c>
      <c r="Q30" s="30"/>
      <c r="R30" s="30"/>
      <c r="S30" s="30"/>
      <c r="T30" s="126"/>
    </row>
    <row r="31" spans="1:20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5"/>
      <c r="G31" s="59">
        <f>ΣΥΝΟΛΑ!O31</f>
        <v>10</v>
      </c>
      <c r="H31" s="125">
        <f>ΣΥΝΟΛΑ!AC31</f>
        <v>0</v>
      </c>
      <c r="I31" s="61">
        <f t="shared" si="0"/>
        <v>0</v>
      </c>
      <c r="J31" s="62"/>
      <c r="K31" s="63"/>
      <c r="L31" s="63"/>
      <c r="M31" s="63"/>
      <c r="N31" s="69"/>
      <c r="O31" s="66">
        <f t="shared" si="1"/>
        <v>0</v>
      </c>
      <c r="P31" s="30">
        <f t="shared" si="2"/>
        <v>0</v>
      </c>
      <c r="Q31" s="30"/>
      <c r="R31" s="30"/>
      <c r="S31" s="30"/>
      <c r="T31" s="126"/>
    </row>
    <row r="32" spans="1:20" ht="24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5"/>
      <c r="G32" s="59">
        <f>ΣΥΝΟΛΑ!O32</f>
        <v>1</v>
      </c>
      <c r="H32" s="125">
        <f>ΣΥΝΟΛΑ!AC32</f>
        <v>0</v>
      </c>
      <c r="I32" s="61">
        <f t="shared" si="0"/>
        <v>0</v>
      </c>
      <c r="J32" s="62"/>
      <c r="K32" s="63"/>
      <c r="L32" s="63"/>
      <c r="M32" s="63"/>
      <c r="N32" s="69"/>
      <c r="O32" s="66">
        <f t="shared" si="1"/>
        <v>0</v>
      </c>
      <c r="P32" s="30">
        <f t="shared" si="2"/>
        <v>0</v>
      </c>
      <c r="Q32" s="30"/>
      <c r="R32" s="30"/>
      <c r="S32" s="30"/>
      <c r="T32" s="126"/>
    </row>
    <row r="33" spans="1:20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5"/>
      <c r="G33" s="59">
        <f>ΣΥΝΟΛΑ!O33</f>
        <v>0</v>
      </c>
      <c r="H33" s="125">
        <f>ΣΥΝΟΛΑ!AC33</f>
        <v>0</v>
      </c>
      <c r="I33" s="61">
        <f t="shared" si="0"/>
        <v>0</v>
      </c>
      <c r="J33" s="62"/>
      <c r="K33" s="63"/>
      <c r="L33" s="63"/>
      <c r="M33" s="63"/>
      <c r="N33" s="69"/>
      <c r="O33" s="66">
        <f t="shared" si="1"/>
        <v>0</v>
      </c>
      <c r="P33" s="30">
        <f t="shared" si="2"/>
        <v>0</v>
      </c>
      <c r="Q33" s="30"/>
      <c r="R33" s="30"/>
      <c r="S33" s="30"/>
      <c r="T33" s="126"/>
    </row>
    <row r="34" spans="1:20" ht="24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5"/>
      <c r="G34" s="59">
        <f>ΣΥΝΟΛΑ!O34</f>
        <v>1</v>
      </c>
      <c r="H34" s="125">
        <f>ΣΥΝΟΛΑ!AC34</f>
        <v>0</v>
      </c>
      <c r="I34" s="61">
        <f t="shared" ref="I34:I64" si="3">ROUND(G34*H34,2)</f>
        <v>0</v>
      </c>
      <c r="J34" s="62"/>
      <c r="K34" s="63"/>
      <c r="L34" s="63"/>
      <c r="M34" s="63"/>
      <c r="N34" s="69"/>
      <c r="O34" s="66">
        <f t="shared" ref="O34:O64" si="4">(F34*H34)+ROUND(F34*H34*4%,2)</f>
        <v>0</v>
      </c>
      <c r="P34" s="30">
        <f t="shared" ref="P34:P64" si="5">SUM(O34:O34)</f>
        <v>0</v>
      </c>
      <c r="Q34" s="30"/>
      <c r="R34" s="30"/>
      <c r="S34" s="30"/>
      <c r="T34" s="126"/>
    </row>
    <row r="35" spans="1:20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5"/>
      <c r="G35" s="59">
        <f>ΣΥΝΟΛΑ!O35</f>
        <v>1</v>
      </c>
      <c r="H35" s="125">
        <f>ΣΥΝΟΛΑ!AC35</f>
        <v>0</v>
      </c>
      <c r="I35" s="61">
        <f t="shared" si="3"/>
        <v>0</v>
      </c>
      <c r="J35" s="62"/>
      <c r="K35" s="63"/>
      <c r="L35" s="63"/>
      <c r="M35" s="63"/>
      <c r="N35" s="69"/>
      <c r="O35" s="66">
        <f t="shared" si="4"/>
        <v>0</v>
      </c>
      <c r="P35" s="30">
        <f t="shared" si="5"/>
        <v>0</v>
      </c>
      <c r="Q35" s="30"/>
      <c r="R35" s="30"/>
      <c r="S35" s="30"/>
      <c r="T35" s="126"/>
    </row>
    <row r="36" spans="1:20" ht="24" hidden="1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5"/>
      <c r="G36" s="59">
        <f>ΣΥΝΟΛΑ!O36</f>
        <v>0</v>
      </c>
      <c r="H36" s="125">
        <f>ΣΥΝΟΛΑ!AC36</f>
        <v>0</v>
      </c>
      <c r="I36" s="61">
        <f t="shared" si="3"/>
        <v>0</v>
      </c>
      <c r="J36" s="62"/>
      <c r="K36" s="63"/>
      <c r="L36" s="63"/>
      <c r="M36" s="63"/>
      <c r="N36" s="69"/>
      <c r="O36" s="66">
        <f t="shared" si="4"/>
        <v>0</v>
      </c>
      <c r="P36" s="30">
        <f t="shared" si="5"/>
        <v>0</v>
      </c>
      <c r="Q36" s="30"/>
      <c r="R36" s="30"/>
      <c r="S36" s="30"/>
      <c r="T36" s="126"/>
    </row>
    <row r="37" spans="1:20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5"/>
      <c r="G37" s="59">
        <f>ΣΥΝΟΛΑ!O37</f>
        <v>0</v>
      </c>
      <c r="H37" s="125">
        <f>ΣΥΝΟΛΑ!AC37</f>
        <v>0</v>
      </c>
      <c r="I37" s="61">
        <f t="shared" si="3"/>
        <v>0</v>
      </c>
      <c r="J37" s="62"/>
      <c r="K37" s="63"/>
      <c r="L37" s="63"/>
      <c r="M37" s="63"/>
      <c r="N37" s="69"/>
      <c r="O37" s="66">
        <f t="shared" si="4"/>
        <v>0</v>
      </c>
      <c r="P37" s="30">
        <f t="shared" si="5"/>
        <v>0</v>
      </c>
      <c r="Q37" s="30"/>
      <c r="R37" s="30"/>
      <c r="S37" s="30"/>
      <c r="T37" s="126"/>
    </row>
    <row r="38" spans="1:20" hidden="1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5"/>
      <c r="G38" s="59">
        <f>ΣΥΝΟΛΑ!O38</f>
        <v>0</v>
      </c>
      <c r="H38" s="125">
        <f>ΣΥΝΟΛΑ!AC38</f>
        <v>0</v>
      </c>
      <c r="I38" s="61">
        <f t="shared" si="3"/>
        <v>0</v>
      </c>
      <c r="J38" s="62"/>
      <c r="K38" s="63"/>
      <c r="L38" s="63"/>
      <c r="M38" s="63"/>
      <c r="N38" s="69"/>
      <c r="O38" s="66">
        <f t="shared" si="4"/>
        <v>0</v>
      </c>
      <c r="P38" s="30">
        <f t="shared" si="5"/>
        <v>0</v>
      </c>
      <c r="Q38" s="30"/>
      <c r="R38" s="30"/>
      <c r="S38" s="30"/>
      <c r="T38" s="126"/>
    </row>
    <row r="39" spans="1:20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5"/>
      <c r="G39" s="59">
        <f>ΣΥΝΟΛΑ!O39</f>
        <v>5</v>
      </c>
      <c r="H39" s="125">
        <f>ΣΥΝΟΛΑ!AC39</f>
        <v>0</v>
      </c>
      <c r="I39" s="61">
        <f t="shared" si="3"/>
        <v>0</v>
      </c>
      <c r="J39" s="62"/>
      <c r="K39" s="63"/>
      <c r="L39" s="63"/>
      <c r="M39" s="63"/>
      <c r="N39" s="69"/>
      <c r="O39" s="66">
        <f t="shared" si="4"/>
        <v>0</v>
      </c>
      <c r="P39" s="30">
        <f t="shared" si="5"/>
        <v>0</v>
      </c>
      <c r="Q39" s="30"/>
      <c r="R39" s="30"/>
      <c r="S39" s="30"/>
      <c r="T39" s="126"/>
    </row>
    <row r="40" spans="1:20" hidden="1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5"/>
      <c r="G40" s="59">
        <f>ΣΥΝΟΛΑ!O40</f>
        <v>0</v>
      </c>
      <c r="H40" s="125">
        <f>ΣΥΝΟΛΑ!AC40</f>
        <v>0</v>
      </c>
      <c r="I40" s="61">
        <f t="shared" si="3"/>
        <v>0</v>
      </c>
      <c r="J40" s="62"/>
      <c r="K40" s="63"/>
      <c r="L40" s="63"/>
      <c r="M40" s="63"/>
      <c r="N40" s="69"/>
      <c r="O40" s="66">
        <f t="shared" si="4"/>
        <v>0</v>
      </c>
      <c r="P40" s="30">
        <f t="shared" si="5"/>
        <v>0</v>
      </c>
      <c r="Q40" s="30"/>
      <c r="R40" s="30"/>
      <c r="S40" s="30"/>
      <c r="T40" s="126"/>
    </row>
    <row r="41" spans="1:20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5"/>
      <c r="G41" s="59">
        <f>ΣΥΝΟΛΑ!O41</f>
        <v>2</v>
      </c>
      <c r="H41" s="125">
        <f>ΣΥΝΟΛΑ!AC41</f>
        <v>0</v>
      </c>
      <c r="I41" s="61">
        <f t="shared" si="3"/>
        <v>0</v>
      </c>
      <c r="J41" s="62"/>
      <c r="K41" s="63"/>
      <c r="L41" s="63"/>
      <c r="M41" s="63"/>
      <c r="N41" s="69"/>
      <c r="O41" s="66">
        <f t="shared" si="4"/>
        <v>0</v>
      </c>
      <c r="P41" s="30">
        <f t="shared" si="5"/>
        <v>0</v>
      </c>
      <c r="Q41" s="30"/>
      <c r="R41" s="30"/>
      <c r="S41" s="30"/>
      <c r="T41" s="126"/>
    </row>
    <row r="42" spans="1:20" ht="24" hidden="1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5"/>
      <c r="G42" s="59">
        <f>ΣΥΝΟΛΑ!O42</f>
        <v>0</v>
      </c>
      <c r="H42" s="125">
        <f>ΣΥΝΟΛΑ!AC42</f>
        <v>0</v>
      </c>
      <c r="I42" s="61">
        <f t="shared" si="3"/>
        <v>0</v>
      </c>
      <c r="J42" s="62"/>
      <c r="K42" s="63"/>
      <c r="L42" s="63"/>
      <c r="M42" s="63"/>
      <c r="N42" s="69"/>
      <c r="O42" s="66">
        <f t="shared" si="4"/>
        <v>0</v>
      </c>
      <c r="P42" s="30">
        <f t="shared" si="5"/>
        <v>0</v>
      </c>
      <c r="Q42" s="30"/>
      <c r="R42" s="30"/>
      <c r="S42" s="30"/>
      <c r="T42" s="126"/>
    </row>
    <row r="43" spans="1:20" ht="24" hidden="1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5"/>
      <c r="G43" s="59">
        <f>ΣΥΝΟΛΑ!O43</f>
        <v>0</v>
      </c>
      <c r="H43" s="125">
        <f>ΣΥΝΟΛΑ!AC43</f>
        <v>0</v>
      </c>
      <c r="I43" s="61">
        <f t="shared" si="3"/>
        <v>0</v>
      </c>
      <c r="J43" s="62"/>
      <c r="K43" s="63"/>
      <c r="L43" s="63"/>
      <c r="M43" s="63"/>
      <c r="N43" s="69"/>
      <c r="O43" s="66">
        <f t="shared" si="4"/>
        <v>0</v>
      </c>
      <c r="P43" s="30">
        <f t="shared" si="5"/>
        <v>0</v>
      </c>
      <c r="Q43" s="30"/>
      <c r="R43" s="30"/>
      <c r="S43" s="30"/>
      <c r="T43" s="126"/>
    </row>
    <row r="44" spans="1:20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5"/>
      <c r="G44" s="59">
        <f>ΣΥΝΟΛΑ!O44</f>
        <v>0</v>
      </c>
      <c r="H44" s="125">
        <f>ΣΥΝΟΛΑ!AC44</f>
        <v>0</v>
      </c>
      <c r="I44" s="61">
        <f t="shared" si="3"/>
        <v>0</v>
      </c>
      <c r="J44" s="62"/>
      <c r="K44" s="63"/>
      <c r="L44" s="63"/>
      <c r="M44" s="63"/>
      <c r="N44" s="69"/>
      <c r="O44" s="66">
        <f t="shared" si="4"/>
        <v>0</v>
      </c>
      <c r="P44" s="30">
        <f t="shared" si="5"/>
        <v>0</v>
      </c>
      <c r="Q44" s="30"/>
      <c r="R44" s="30"/>
      <c r="S44" s="30"/>
      <c r="T44" s="126"/>
    </row>
    <row r="45" spans="1:20" ht="24" hidden="1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5"/>
      <c r="G45" s="59">
        <f>ΣΥΝΟΛΑ!O45</f>
        <v>0</v>
      </c>
      <c r="H45" s="125">
        <f>ΣΥΝΟΛΑ!AC45</f>
        <v>0</v>
      </c>
      <c r="I45" s="61">
        <f t="shared" si="3"/>
        <v>0</v>
      </c>
      <c r="J45" s="62"/>
      <c r="K45" s="63"/>
      <c r="L45" s="63"/>
      <c r="M45" s="63"/>
      <c r="N45" s="69"/>
      <c r="O45" s="66">
        <f t="shared" si="4"/>
        <v>0</v>
      </c>
      <c r="P45" s="30">
        <f t="shared" si="5"/>
        <v>0</v>
      </c>
      <c r="Q45" s="30"/>
      <c r="R45" s="30"/>
      <c r="S45" s="30"/>
      <c r="T45" s="126"/>
    </row>
    <row r="46" spans="1:20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5"/>
      <c r="G46" s="59">
        <f>ΣΥΝΟΛΑ!O46</f>
        <v>0</v>
      </c>
      <c r="H46" s="125">
        <f>ΣΥΝΟΛΑ!AC46</f>
        <v>0</v>
      </c>
      <c r="I46" s="61">
        <f t="shared" si="3"/>
        <v>0</v>
      </c>
      <c r="J46" s="62"/>
      <c r="K46" s="63"/>
      <c r="L46" s="63"/>
      <c r="M46" s="63"/>
      <c r="N46" s="69"/>
      <c r="O46" s="66">
        <f t="shared" si="4"/>
        <v>0</v>
      </c>
      <c r="P46" s="30">
        <f t="shared" si="5"/>
        <v>0</v>
      </c>
      <c r="Q46" s="30"/>
      <c r="R46" s="30"/>
      <c r="S46" s="30"/>
      <c r="T46" s="126"/>
    </row>
    <row r="47" spans="1:20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5"/>
      <c r="G47" s="59">
        <f>ΣΥΝΟΛΑ!O47</f>
        <v>0</v>
      </c>
      <c r="H47" s="125">
        <f>ΣΥΝΟΛΑ!AC47</f>
        <v>0</v>
      </c>
      <c r="I47" s="61">
        <f t="shared" si="3"/>
        <v>0</v>
      </c>
      <c r="J47" s="62"/>
      <c r="K47" s="63"/>
      <c r="L47" s="63"/>
      <c r="M47" s="63"/>
      <c r="N47" s="69"/>
      <c r="O47" s="66">
        <f t="shared" si="4"/>
        <v>0</v>
      </c>
      <c r="P47" s="30">
        <f t="shared" si="5"/>
        <v>0</v>
      </c>
      <c r="Q47" s="30"/>
      <c r="R47" s="30"/>
      <c r="S47" s="30"/>
      <c r="T47" s="126"/>
    </row>
    <row r="48" spans="1:20" ht="24" hidden="1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5"/>
      <c r="G48" s="59">
        <f>ΣΥΝΟΛΑ!O48</f>
        <v>0</v>
      </c>
      <c r="H48" s="125">
        <f>ΣΥΝΟΛΑ!AC48</f>
        <v>0</v>
      </c>
      <c r="I48" s="61">
        <f t="shared" si="3"/>
        <v>0</v>
      </c>
      <c r="J48" s="62"/>
      <c r="K48" s="63"/>
      <c r="L48" s="63"/>
      <c r="M48" s="63"/>
      <c r="N48" s="69"/>
      <c r="O48" s="66">
        <f t="shared" si="4"/>
        <v>0</v>
      </c>
      <c r="P48" s="30">
        <f t="shared" si="5"/>
        <v>0</v>
      </c>
      <c r="Q48" s="30"/>
      <c r="R48" s="30"/>
      <c r="S48" s="30"/>
      <c r="T48" s="126"/>
    </row>
    <row r="49" spans="1:20" ht="24" hidden="1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5"/>
      <c r="G49" s="59">
        <f>ΣΥΝΟΛΑ!O49</f>
        <v>0</v>
      </c>
      <c r="H49" s="125">
        <f>ΣΥΝΟΛΑ!AC49</f>
        <v>0</v>
      </c>
      <c r="I49" s="61">
        <f t="shared" si="3"/>
        <v>0</v>
      </c>
      <c r="J49" s="62"/>
      <c r="K49" s="63"/>
      <c r="L49" s="63"/>
      <c r="M49" s="63"/>
      <c r="N49" s="69"/>
      <c r="O49" s="66">
        <f t="shared" si="4"/>
        <v>0</v>
      </c>
      <c r="P49" s="30">
        <f t="shared" si="5"/>
        <v>0</v>
      </c>
      <c r="Q49" s="30"/>
      <c r="R49" s="30"/>
      <c r="S49" s="30"/>
      <c r="T49" s="126"/>
    </row>
    <row r="50" spans="1:20" ht="24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5"/>
      <c r="G50" s="59">
        <f>ΣΥΝΟΛΑ!O50</f>
        <v>1</v>
      </c>
      <c r="H50" s="125">
        <f>ΣΥΝΟΛΑ!AC50</f>
        <v>0</v>
      </c>
      <c r="I50" s="61">
        <f t="shared" si="3"/>
        <v>0</v>
      </c>
      <c r="J50" s="62"/>
      <c r="K50" s="63"/>
      <c r="L50" s="63"/>
      <c r="M50" s="63"/>
      <c r="N50" s="69"/>
      <c r="O50" s="66">
        <f t="shared" si="4"/>
        <v>0</v>
      </c>
      <c r="P50" s="30">
        <f t="shared" si="5"/>
        <v>0</v>
      </c>
      <c r="Q50" s="30"/>
      <c r="R50" s="30"/>
      <c r="S50" s="30"/>
      <c r="T50" s="126"/>
    </row>
    <row r="51" spans="1:20" ht="24" hidden="1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5"/>
      <c r="G51" s="59">
        <f>ΣΥΝΟΛΑ!O51</f>
        <v>0</v>
      </c>
      <c r="H51" s="125">
        <f>ΣΥΝΟΛΑ!AC51</f>
        <v>0</v>
      </c>
      <c r="I51" s="61">
        <f t="shared" si="3"/>
        <v>0</v>
      </c>
      <c r="J51" s="62"/>
      <c r="K51" s="63"/>
      <c r="L51" s="63"/>
      <c r="M51" s="63"/>
      <c r="N51" s="69"/>
      <c r="O51" s="66">
        <f t="shared" si="4"/>
        <v>0</v>
      </c>
      <c r="P51" s="30">
        <f t="shared" si="5"/>
        <v>0</v>
      </c>
      <c r="Q51" s="30"/>
      <c r="R51" s="30"/>
      <c r="S51" s="30"/>
      <c r="T51" s="126"/>
    </row>
    <row r="52" spans="1:20" ht="24" hidden="1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5"/>
      <c r="G52" s="59">
        <f>ΣΥΝΟΛΑ!O52</f>
        <v>0</v>
      </c>
      <c r="H52" s="125">
        <f>ΣΥΝΟΛΑ!AC52</f>
        <v>0</v>
      </c>
      <c r="I52" s="61">
        <f t="shared" si="3"/>
        <v>0</v>
      </c>
      <c r="J52" s="62"/>
      <c r="K52" s="63"/>
      <c r="L52" s="63"/>
      <c r="M52" s="63"/>
      <c r="N52" s="69"/>
      <c r="O52" s="66">
        <f t="shared" si="4"/>
        <v>0</v>
      </c>
      <c r="P52" s="30">
        <f t="shared" si="5"/>
        <v>0</v>
      </c>
      <c r="Q52" s="30"/>
      <c r="R52" s="30"/>
      <c r="S52" s="30"/>
      <c r="T52" s="126"/>
    </row>
    <row r="53" spans="1:20" ht="24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5"/>
      <c r="G53" s="59">
        <f>ΣΥΝΟΛΑ!O53</f>
        <v>2</v>
      </c>
      <c r="H53" s="125">
        <f>ΣΥΝΟΛΑ!AC53</f>
        <v>0</v>
      </c>
      <c r="I53" s="61">
        <f t="shared" si="3"/>
        <v>0</v>
      </c>
      <c r="J53" s="62"/>
      <c r="K53" s="63"/>
      <c r="L53" s="63"/>
      <c r="M53" s="63"/>
      <c r="N53" s="69"/>
      <c r="O53" s="66">
        <f t="shared" si="4"/>
        <v>0</v>
      </c>
      <c r="P53" s="30">
        <f t="shared" si="5"/>
        <v>0</v>
      </c>
      <c r="Q53" s="30"/>
      <c r="R53" s="30"/>
      <c r="S53" s="30"/>
      <c r="T53" s="126"/>
    </row>
    <row r="54" spans="1:20" hidden="1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5"/>
      <c r="G54" s="59">
        <f>ΣΥΝΟΛΑ!O54</f>
        <v>0</v>
      </c>
      <c r="H54" s="125">
        <f>ΣΥΝΟΛΑ!AC54</f>
        <v>0</v>
      </c>
      <c r="I54" s="61">
        <f t="shared" si="3"/>
        <v>0</v>
      </c>
      <c r="J54" s="62"/>
      <c r="K54" s="63"/>
      <c r="L54" s="63"/>
      <c r="M54" s="63"/>
      <c r="N54" s="69"/>
      <c r="O54" s="66">
        <f t="shared" si="4"/>
        <v>0</v>
      </c>
      <c r="P54" s="30">
        <f t="shared" si="5"/>
        <v>0</v>
      </c>
      <c r="Q54" s="30"/>
      <c r="R54" s="30"/>
      <c r="S54" s="30"/>
      <c r="T54" s="126"/>
    </row>
    <row r="55" spans="1:20" hidden="1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5"/>
      <c r="G55" s="59">
        <f>ΣΥΝΟΛΑ!O55</f>
        <v>0</v>
      </c>
      <c r="H55" s="125">
        <f>ΣΥΝΟΛΑ!AC55</f>
        <v>0</v>
      </c>
      <c r="I55" s="61">
        <f t="shared" si="3"/>
        <v>0</v>
      </c>
      <c r="J55" s="62"/>
      <c r="K55" s="63"/>
      <c r="L55" s="63"/>
      <c r="M55" s="63"/>
      <c r="N55" s="69"/>
      <c r="O55" s="66">
        <f t="shared" si="4"/>
        <v>0</v>
      </c>
      <c r="P55" s="30">
        <f t="shared" si="5"/>
        <v>0</v>
      </c>
      <c r="Q55" s="30"/>
      <c r="R55" s="30"/>
      <c r="S55" s="30"/>
      <c r="T55" s="126"/>
    </row>
    <row r="56" spans="1:20" ht="36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5"/>
      <c r="G56" s="59">
        <f>ΣΥΝΟΛΑ!O56</f>
        <v>1</v>
      </c>
      <c r="H56" s="125">
        <f>ΣΥΝΟΛΑ!AC56</f>
        <v>0</v>
      </c>
      <c r="I56" s="61">
        <f t="shared" si="3"/>
        <v>0</v>
      </c>
      <c r="J56" s="62"/>
      <c r="K56" s="63"/>
      <c r="L56" s="63"/>
      <c r="M56" s="63"/>
      <c r="N56" s="69"/>
      <c r="O56" s="66">
        <f t="shared" si="4"/>
        <v>0</v>
      </c>
      <c r="P56" s="30">
        <f t="shared" si="5"/>
        <v>0</v>
      </c>
      <c r="Q56" s="30"/>
      <c r="R56" s="30"/>
      <c r="S56" s="30"/>
      <c r="T56" s="126"/>
    </row>
    <row r="57" spans="1:20" ht="24" hidden="1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5"/>
      <c r="G57" s="59">
        <f>ΣΥΝΟΛΑ!O57</f>
        <v>0</v>
      </c>
      <c r="H57" s="125">
        <f>ΣΥΝΟΛΑ!AC57</f>
        <v>0</v>
      </c>
      <c r="I57" s="61">
        <f t="shared" si="3"/>
        <v>0</v>
      </c>
      <c r="J57" s="62"/>
      <c r="K57" s="63"/>
      <c r="L57" s="63"/>
      <c r="M57" s="63"/>
      <c r="N57" s="69"/>
      <c r="O57" s="66">
        <f t="shared" si="4"/>
        <v>0</v>
      </c>
      <c r="P57" s="30">
        <f t="shared" si="5"/>
        <v>0</v>
      </c>
      <c r="Q57" s="30"/>
      <c r="R57" s="30"/>
      <c r="S57" s="30"/>
      <c r="T57" s="126"/>
    </row>
    <row r="58" spans="1:20" ht="24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5"/>
      <c r="G58" s="59">
        <f>ΣΥΝΟΛΑ!O58</f>
        <v>7</v>
      </c>
      <c r="H58" s="125">
        <f>ΣΥΝΟΛΑ!AC58</f>
        <v>0</v>
      </c>
      <c r="I58" s="61">
        <f t="shared" si="3"/>
        <v>0</v>
      </c>
      <c r="J58" s="62"/>
      <c r="K58" s="63"/>
      <c r="L58" s="63"/>
      <c r="M58" s="63"/>
      <c r="N58" s="69"/>
      <c r="O58" s="66">
        <f t="shared" si="4"/>
        <v>0</v>
      </c>
      <c r="P58" s="30">
        <f t="shared" si="5"/>
        <v>0</v>
      </c>
      <c r="Q58" s="30"/>
      <c r="R58" s="30"/>
      <c r="S58" s="30"/>
      <c r="T58" s="126"/>
    </row>
    <row r="59" spans="1:20" ht="24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5"/>
      <c r="G59" s="59">
        <f>ΣΥΝΟΛΑ!O59</f>
        <v>5</v>
      </c>
      <c r="H59" s="125">
        <f>ΣΥΝΟΛΑ!AC59</f>
        <v>0</v>
      </c>
      <c r="I59" s="61">
        <f t="shared" si="3"/>
        <v>0</v>
      </c>
      <c r="J59" s="62"/>
      <c r="K59" s="63"/>
      <c r="L59" s="63"/>
      <c r="M59" s="63"/>
      <c r="N59" s="69"/>
      <c r="O59" s="66">
        <f t="shared" si="4"/>
        <v>0</v>
      </c>
      <c r="P59" s="30">
        <f t="shared" si="5"/>
        <v>0</v>
      </c>
      <c r="Q59" s="30"/>
      <c r="R59" s="30"/>
      <c r="S59" s="30"/>
      <c r="T59" s="126"/>
    </row>
    <row r="60" spans="1:20" ht="24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5"/>
      <c r="G60" s="59">
        <f>ΣΥΝΟΛΑ!O60</f>
        <v>1</v>
      </c>
      <c r="H60" s="125">
        <f>ΣΥΝΟΛΑ!AC60</f>
        <v>0</v>
      </c>
      <c r="I60" s="61">
        <f t="shared" si="3"/>
        <v>0</v>
      </c>
      <c r="J60" s="62"/>
      <c r="K60" s="63"/>
      <c r="L60" s="63"/>
      <c r="M60" s="63"/>
      <c r="N60" s="69"/>
      <c r="O60" s="66">
        <f t="shared" si="4"/>
        <v>0</v>
      </c>
      <c r="P60" s="30">
        <f t="shared" si="5"/>
        <v>0</v>
      </c>
      <c r="Q60" s="30"/>
      <c r="R60" s="30"/>
      <c r="S60" s="30"/>
      <c r="T60" s="126"/>
    </row>
    <row r="61" spans="1:20" ht="24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5"/>
      <c r="G61" s="59">
        <f>ΣΥΝΟΛΑ!O61</f>
        <v>1</v>
      </c>
      <c r="H61" s="125">
        <f>ΣΥΝΟΛΑ!AC61</f>
        <v>0</v>
      </c>
      <c r="I61" s="61">
        <f t="shared" si="3"/>
        <v>0</v>
      </c>
      <c r="J61" s="62"/>
      <c r="K61" s="63"/>
      <c r="L61" s="63"/>
      <c r="M61" s="63"/>
      <c r="N61" s="69"/>
      <c r="O61" s="66">
        <f t="shared" si="4"/>
        <v>0</v>
      </c>
      <c r="P61" s="30">
        <f t="shared" si="5"/>
        <v>0</v>
      </c>
      <c r="Q61" s="30"/>
      <c r="R61" s="30"/>
      <c r="S61" s="30"/>
      <c r="T61" s="126"/>
    </row>
    <row r="62" spans="1:20" hidden="1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5"/>
      <c r="G62" s="59">
        <f>ΣΥΝΟΛΑ!O62</f>
        <v>0</v>
      </c>
      <c r="H62" s="125">
        <f>ΣΥΝΟΛΑ!AC62</f>
        <v>0</v>
      </c>
      <c r="I62" s="61">
        <f t="shared" si="3"/>
        <v>0</v>
      </c>
      <c r="J62" s="62"/>
      <c r="K62" s="63"/>
      <c r="L62" s="63"/>
      <c r="M62" s="63"/>
      <c r="N62" s="69"/>
      <c r="O62" s="66">
        <f t="shared" si="4"/>
        <v>0</v>
      </c>
      <c r="P62" s="30">
        <f t="shared" si="5"/>
        <v>0</v>
      </c>
      <c r="Q62" s="30"/>
      <c r="R62" s="30"/>
      <c r="S62" s="30"/>
      <c r="T62" s="126"/>
    </row>
    <row r="63" spans="1:20" ht="24" hidden="1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5"/>
      <c r="G63" s="59">
        <f>ΣΥΝΟΛΑ!O63</f>
        <v>0</v>
      </c>
      <c r="H63" s="125">
        <f>ΣΥΝΟΛΑ!AC63</f>
        <v>0</v>
      </c>
      <c r="I63" s="61">
        <f t="shared" si="3"/>
        <v>0</v>
      </c>
      <c r="J63" s="62"/>
      <c r="K63" s="63"/>
      <c r="L63" s="63"/>
      <c r="M63" s="63"/>
      <c r="N63" s="69"/>
      <c r="O63" s="66">
        <f t="shared" si="4"/>
        <v>0</v>
      </c>
      <c r="P63" s="30">
        <f t="shared" si="5"/>
        <v>0</v>
      </c>
      <c r="Q63" s="30"/>
      <c r="R63" s="30"/>
      <c r="S63" s="30"/>
      <c r="T63" s="126"/>
    </row>
    <row r="64" spans="1:20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5"/>
      <c r="G64" s="59">
        <f>ΣΥΝΟΛΑ!O64</f>
        <v>1</v>
      </c>
      <c r="H64" s="125">
        <f>ΣΥΝΟΛΑ!AC64</f>
        <v>0</v>
      </c>
      <c r="I64" s="61">
        <f t="shared" si="3"/>
        <v>0</v>
      </c>
      <c r="J64" s="62"/>
      <c r="K64" s="63"/>
      <c r="L64" s="63"/>
      <c r="M64" s="63"/>
      <c r="N64" s="69"/>
      <c r="O64" s="66">
        <f t="shared" si="4"/>
        <v>0</v>
      </c>
      <c r="P64" s="30">
        <f t="shared" si="5"/>
        <v>0</v>
      </c>
      <c r="Q64" s="30"/>
      <c r="R64" s="30"/>
      <c r="S64" s="30"/>
      <c r="T64" s="126"/>
    </row>
    <row r="65" spans="1:20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5"/>
      <c r="G65" s="59">
        <f>ΣΥΝΟΛΑ!O65</f>
        <v>0</v>
      </c>
      <c r="H65" s="125">
        <f>ΣΥΝΟΛΑ!AC65</f>
        <v>0</v>
      </c>
      <c r="I65" s="61">
        <f t="shared" ref="I65:I79" si="6">ROUND(G65*H65,2)</f>
        <v>0</v>
      </c>
      <c r="J65" s="62"/>
      <c r="K65" s="63"/>
      <c r="L65" s="63"/>
      <c r="M65" s="63"/>
      <c r="N65" s="69"/>
      <c r="O65" s="66">
        <f t="shared" ref="O65:O79" si="7">(F65*H65)+ROUND(F65*H65*4%,2)</f>
        <v>0</v>
      </c>
      <c r="P65" s="30">
        <f t="shared" ref="P65:P91" si="8">SUM(O65:O65)</f>
        <v>0</v>
      </c>
      <c r="Q65" s="30"/>
      <c r="R65" s="30"/>
      <c r="S65" s="30"/>
      <c r="T65" s="126"/>
    </row>
    <row r="66" spans="1:20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5"/>
      <c r="G66" s="59">
        <f>ΣΥΝΟΛΑ!O66</f>
        <v>1</v>
      </c>
      <c r="H66" s="125">
        <f>ΣΥΝΟΛΑ!AC66</f>
        <v>0</v>
      </c>
      <c r="I66" s="61">
        <f t="shared" si="6"/>
        <v>0</v>
      </c>
      <c r="J66" s="62"/>
      <c r="K66" s="63"/>
      <c r="L66" s="63"/>
      <c r="M66" s="63"/>
      <c r="N66" s="69"/>
      <c r="O66" s="66">
        <f t="shared" si="7"/>
        <v>0</v>
      </c>
      <c r="P66" s="30">
        <f t="shared" si="8"/>
        <v>0</v>
      </c>
      <c r="Q66" s="30"/>
      <c r="R66" s="30"/>
      <c r="S66" s="30"/>
      <c r="T66" s="126"/>
    </row>
    <row r="67" spans="1:20" ht="24" hidden="1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5"/>
      <c r="G67" s="59">
        <f>ΣΥΝΟΛΑ!O67</f>
        <v>0</v>
      </c>
      <c r="H67" s="125">
        <f>ΣΥΝΟΛΑ!AC67</f>
        <v>0</v>
      </c>
      <c r="I67" s="61">
        <f t="shared" si="6"/>
        <v>0</v>
      </c>
      <c r="J67" s="62"/>
      <c r="K67" s="63"/>
      <c r="L67" s="63"/>
      <c r="M67" s="63"/>
      <c r="N67" s="69"/>
      <c r="O67" s="66">
        <f t="shared" si="7"/>
        <v>0</v>
      </c>
      <c r="P67" s="30">
        <f t="shared" si="8"/>
        <v>0</v>
      </c>
      <c r="Q67" s="30"/>
      <c r="R67" s="30"/>
      <c r="S67" s="30"/>
      <c r="T67" s="126"/>
    </row>
    <row r="68" spans="1:20" hidden="1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5"/>
      <c r="G68" s="59">
        <f>ΣΥΝΟΛΑ!O68</f>
        <v>0</v>
      </c>
      <c r="H68" s="125">
        <f>ΣΥΝΟΛΑ!AC68</f>
        <v>0</v>
      </c>
      <c r="I68" s="61">
        <f t="shared" si="6"/>
        <v>0</v>
      </c>
      <c r="J68" s="62"/>
      <c r="K68" s="63"/>
      <c r="L68" s="63"/>
      <c r="M68" s="63"/>
      <c r="N68" s="69"/>
      <c r="O68" s="66">
        <f t="shared" si="7"/>
        <v>0</v>
      </c>
      <c r="P68" s="30">
        <f t="shared" si="8"/>
        <v>0</v>
      </c>
      <c r="Q68" s="30"/>
      <c r="R68" s="30"/>
      <c r="S68" s="30"/>
      <c r="T68" s="126"/>
    </row>
    <row r="69" spans="1:20" ht="24" hidden="1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5"/>
      <c r="G69" s="59">
        <f>ΣΥΝΟΛΑ!O69</f>
        <v>0</v>
      </c>
      <c r="H69" s="125">
        <f>ΣΥΝΟΛΑ!AC69</f>
        <v>0</v>
      </c>
      <c r="I69" s="61">
        <f t="shared" si="6"/>
        <v>0</v>
      </c>
      <c r="J69" s="62"/>
      <c r="K69" s="63"/>
      <c r="L69" s="63"/>
      <c r="M69" s="63"/>
      <c r="N69" s="69"/>
      <c r="O69" s="66">
        <f t="shared" si="7"/>
        <v>0</v>
      </c>
      <c r="P69" s="30">
        <f t="shared" si="8"/>
        <v>0</v>
      </c>
      <c r="Q69" s="30"/>
      <c r="R69" s="30"/>
      <c r="S69" s="30"/>
      <c r="T69" s="126"/>
    </row>
    <row r="70" spans="1:20" ht="24" hidden="1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5"/>
      <c r="G70" s="59">
        <f>ΣΥΝΟΛΑ!O70</f>
        <v>0</v>
      </c>
      <c r="H70" s="125">
        <f>ΣΥΝΟΛΑ!AC70</f>
        <v>0</v>
      </c>
      <c r="I70" s="61">
        <f t="shared" si="6"/>
        <v>0</v>
      </c>
      <c r="J70" s="62"/>
      <c r="K70" s="63"/>
      <c r="L70" s="63"/>
      <c r="M70" s="63"/>
      <c r="N70" s="69"/>
      <c r="O70" s="66">
        <f t="shared" si="7"/>
        <v>0</v>
      </c>
      <c r="P70" s="30">
        <f t="shared" si="8"/>
        <v>0</v>
      </c>
      <c r="Q70" s="30"/>
      <c r="R70" s="30"/>
      <c r="S70" s="30"/>
      <c r="T70" s="126"/>
    </row>
    <row r="71" spans="1:20" ht="24" hidden="1" x14ac:dyDescent="0.2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5"/>
      <c r="G71" s="59">
        <f>ΣΥΝΟΛΑ!O71</f>
        <v>0</v>
      </c>
      <c r="H71" s="125">
        <f>ΣΥΝΟΛΑ!AC71</f>
        <v>0</v>
      </c>
      <c r="I71" s="61">
        <f t="shared" si="6"/>
        <v>0</v>
      </c>
      <c r="J71" s="62"/>
      <c r="K71" s="63"/>
      <c r="L71" s="63"/>
      <c r="M71" s="63"/>
      <c r="N71" s="69"/>
      <c r="O71" s="66">
        <f t="shared" si="7"/>
        <v>0</v>
      </c>
      <c r="P71" s="30">
        <f t="shared" si="8"/>
        <v>0</v>
      </c>
      <c r="Q71" s="30"/>
      <c r="R71" s="30"/>
      <c r="S71" s="30"/>
      <c r="T71" s="126"/>
    </row>
    <row r="72" spans="1:20" ht="24" hidden="1" x14ac:dyDescent="0.2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5"/>
      <c r="G72" s="59">
        <f>ΣΥΝΟΛΑ!O72</f>
        <v>0</v>
      </c>
      <c r="H72" s="125">
        <f>ΣΥΝΟΛΑ!AC72</f>
        <v>0</v>
      </c>
      <c r="I72" s="61">
        <f t="shared" si="6"/>
        <v>0</v>
      </c>
      <c r="J72" s="62"/>
      <c r="K72" s="63"/>
      <c r="L72" s="63"/>
      <c r="M72" s="63"/>
      <c r="N72" s="69"/>
      <c r="O72" s="66">
        <f t="shared" si="7"/>
        <v>0</v>
      </c>
      <c r="P72" s="30">
        <f t="shared" si="8"/>
        <v>0</v>
      </c>
      <c r="Q72" s="30"/>
      <c r="R72" s="30"/>
      <c r="S72" s="30"/>
      <c r="T72" s="126"/>
    </row>
    <row r="73" spans="1:20" ht="24" hidden="1" x14ac:dyDescent="0.2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5"/>
      <c r="G73" s="59">
        <f>ΣΥΝΟΛΑ!O73</f>
        <v>0</v>
      </c>
      <c r="H73" s="125">
        <f>ΣΥΝΟΛΑ!AC73</f>
        <v>0</v>
      </c>
      <c r="I73" s="61">
        <f t="shared" si="6"/>
        <v>0</v>
      </c>
      <c r="J73" s="62"/>
      <c r="K73" s="63"/>
      <c r="L73" s="63"/>
      <c r="M73" s="63"/>
      <c r="N73" s="69"/>
      <c r="O73" s="66">
        <f t="shared" si="7"/>
        <v>0</v>
      </c>
      <c r="P73" s="30">
        <f t="shared" si="8"/>
        <v>0</v>
      </c>
      <c r="Q73" s="30"/>
      <c r="R73" s="30"/>
      <c r="S73" s="30"/>
      <c r="T73" s="126"/>
    </row>
    <row r="74" spans="1:20" ht="24" hidden="1" x14ac:dyDescent="0.2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5"/>
      <c r="G74" s="59">
        <f>ΣΥΝΟΛΑ!O74</f>
        <v>0</v>
      </c>
      <c r="H74" s="125">
        <f>ΣΥΝΟΛΑ!AC74</f>
        <v>0</v>
      </c>
      <c r="I74" s="61">
        <f t="shared" si="6"/>
        <v>0</v>
      </c>
      <c r="J74" s="62"/>
      <c r="K74" s="63"/>
      <c r="L74" s="63"/>
      <c r="M74" s="63"/>
      <c r="N74" s="69"/>
      <c r="O74" s="66">
        <f t="shared" si="7"/>
        <v>0</v>
      </c>
      <c r="P74" s="30">
        <f t="shared" si="8"/>
        <v>0</v>
      </c>
      <c r="Q74" s="30"/>
      <c r="R74" s="30"/>
      <c r="S74" s="30"/>
      <c r="T74" s="126"/>
    </row>
    <row r="75" spans="1:20" ht="24" x14ac:dyDescent="0.2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5"/>
      <c r="G75" s="59">
        <f>ΣΥΝΟΛΑ!O75</f>
        <v>1</v>
      </c>
      <c r="H75" s="125">
        <f>ΣΥΝΟΛΑ!AC75</f>
        <v>0</v>
      </c>
      <c r="I75" s="61">
        <f t="shared" si="6"/>
        <v>0</v>
      </c>
      <c r="J75" s="62"/>
      <c r="K75" s="63"/>
      <c r="L75" s="63"/>
      <c r="M75" s="63"/>
      <c r="N75" s="69"/>
      <c r="O75" s="66">
        <f t="shared" si="7"/>
        <v>0</v>
      </c>
      <c r="P75" s="30">
        <f t="shared" si="8"/>
        <v>0</v>
      </c>
      <c r="Q75" s="30"/>
      <c r="R75" s="30"/>
      <c r="S75" s="30"/>
      <c r="T75" s="126"/>
    </row>
    <row r="76" spans="1:20" ht="24.75" thickBot="1" x14ac:dyDescent="0.25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5"/>
      <c r="G76" s="59">
        <f>ΣΥΝΟΛΑ!O76</f>
        <v>1</v>
      </c>
      <c r="H76" s="125">
        <f>ΣΥΝΟΛΑ!AC76</f>
        <v>0</v>
      </c>
      <c r="I76" s="61">
        <f t="shared" si="6"/>
        <v>0</v>
      </c>
      <c r="J76" s="62"/>
      <c r="K76" s="63"/>
      <c r="L76" s="63"/>
      <c r="M76" s="63"/>
      <c r="N76" s="69"/>
      <c r="O76" s="66">
        <f t="shared" si="7"/>
        <v>0</v>
      </c>
      <c r="P76" s="30">
        <f t="shared" si="8"/>
        <v>0</v>
      </c>
      <c r="Q76" s="30"/>
      <c r="R76" s="30"/>
      <c r="S76" s="30"/>
      <c r="T76" s="126"/>
    </row>
    <row r="77" spans="1:20" ht="24.75" hidden="1" thickBot="1" x14ac:dyDescent="0.25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5"/>
      <c r="G77" s="59">
        <f>ΣΥΝΟΛΑ!O77</f>
        <v>0</v>
      </c>
      <c r="H77" s="125">
        <f>ΣΥΝΟΛΑ!AC77</f>
        <v>0</v>
      </c>
      <c r="I77" s="61">
        <f t="shared" si="6"/>
        <v>0</v>
      </c>
      <c r="J77" s="62"/>
      <c r="K77" s="63"/>
      <c r="L77" s="63"/>
      <c r="M77" s="63"/>
      <c r="N77" s="69"/>
      <c r="O77" s="66">
        <f t="shared" si="7"/>
        <v>0</v>
      </c>
      <c r="P77" s="30">
        <f t="shared" si="8"/>
        <v>0</v>
      </c>
      <c r="Q77" s="30"/>
      <c r="R77" s="30"/>
      <c r="S77" s="30"/>
      <c r="T77" s="126"/>
    </row>
    <row r="78" spans="1:20" ht="36.75" hidden="1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5"/>
      <c r="G78" s="59">
        <f>ΣΥΝΟΛΑ!O78</f>
        <v>0</v>
      </c>
      <c r="H78" s="125">
        <f>ΣΥΝΟΛΑ!AC78</f>
        <v>0</v>
      </c>
      <c r="I78" s="61">
        <f t="shared" si="6"/>
        <v>0</v>
      </c>
      <c r="J78" s="62"/>
      <c r="K78" s="63"/>
      <c r="L78" s="63"/>
      <c r="M78" s="63"/>
      <c r="N78" s="142"/>
      <c r="O78" s="66">
        <f t="shared" si="7"/>
        <v>0</v>
      </c>
      <c r="P78" s="30">
        <f t="shared" si="8"/>
        <v>0</v>
      </c>
      <c r="Q78" s="30"/>
      <c r="R78" s="30"/>
      <c r="S78" s="30"/>
      <c r="T78" s="126"/>
    </row>
    <row r="79" spans="1:20" ht="24.75" hidden="1" thickBot="1" x14ac:dyDescent="0.25">
      <c r="A79" s="122">
        <f>ΣΥΝΟΛΑ!A79</f>
        <v>82</v>
      </c>
      <c r="B79" s="115" t="str">
        <f>ΣΥΝΟΛΑ!B79</f>
        <v xml:space="preserve">Χάπι για το στομάχι (τύπου Aludrox  TABS 316MGx60 CHEW) </v>
      </c>
      <c r="C79" s="82" t="str">
        <f>ΣΥΝΟΛΑ!C79</f>
        <v xml:space="preserve">aluminum hydroxide-magnesium hydroxide </v>
      </c>
      <c r="D79" s="82">
        <f>ΣΥΝΟΛΑ!D79</f>
        <v>4</v>
      </c>
      <c r="E79" s="82" t="str">
        <f>ΣΥΝΟΛΑ!E79</f>
        <v>Πακ.</v>
      </c>
      <c r="F79" s="103"/>
      <c r="G79" s="101">
        <f>ΣΥΝΟΛΑ!O79</f>
        <v>0</v>
      </c>
      <c r="H79" s="141">
        <f>ΣΥΝΟΛΑ!AC79</f>
        <v>0</v>
      </c>
      <c r="I79" s="142">
        <f t="shared" si="6"/>
        <v>0</v>
      </c>
      <c r="J79" s="62"/>
      <c r="K79" s="63"/>
      <c r="L79" s="63"/>
      <c r="M79" s="63"/>
      <c r="N79" s="137"/>
      <c r="O79" s="66">
        <f t="shared" si="7"/>
        <v>0</v>
      </c>
      <c r="P79" s="30">
        <f t="shared" si="8"/>
        <v>0</v>
      </c>
      <c r="Q79" s="30"/>
      <c r="R79" s="30"/>
      <c r="S79" s="30"/>
      <c r="T79" s="126"/>
    </row>
    <row r="80" spans="1:20" ht="24.75" thickBot="1" x14ac:dyDescent="0.25">
      <c r="A80" s="209"/>
      <c r="B80" s="164"/>
      <c r="C80" s="169"/>
      <c r="D80" s="87"/>
      <c r="E80" s="169"/>
      <c r="F80" s="143"/>
      <c r="G80" s="169"/>
      <c r="H80" s="222"/>
      <c r="I80" s="223"/>
      <c r="J80" s="42" t="s">
        <v>413</v>
      </c>
      <c r="K80" s="42" t="s">
        <v>174</v>
      </c>
      <c r="L80" s="42" t="s">
        <v>204</v>
      </c>
      <c r="M80" s="42" t="s">
        <v>143</v>
      </c>
      <c r="N80" s="63"/>
      <c r="O80" s="66"/>
      <c r="P80" s="30">
        <f t="shared" si="8"/>
        <v>0</v>
      </c>
      <c r="Q80" s="30">
        <f>SUM(P3:P79)</f>
        <v>0</v>
      </c>
      <c r="R80" s="30"/>
      <c r="S80" s="30"/>
      <c r="T80" s="17"/>
    </row>
    <row r="81" spans="1:20" ht="25.5" customHeight="1" thickBot="1" x14ac:dyDescent="0.25">
      <c r="A81" s="210"/>
      <c r="B81" s="167"/>
      <c r="C81" s="170"/>
      <c r="D81" s="72"/>
      <c r="E81" s="170"/>
      <c r="F81" s="131"/>
      <c r="G81" s="224"/>
      <c r="H81" s="225"/>
      <c r="I81" s="226"/>
      <c r="J81" s="79">
        <f>SUM(G3:G79)</f>
        <v>66</v>
      </c>
      <c r="K81" s="80">
        <f>SUM(I3:I79)</f>
        <v>0</v>
      </c>
      <c r="L81" s="80">
        <f>ROUND(K81*4%,2)</f>
        <v>0</v>
      </c>
      <c r="M81" s="80">
        <f>K81+L81</f>
        <v>0</v>
      </c>
      <c r="N81" s="63"/>
      <c r="O81" s="66"/>
      <c r="P81" s="30">
        <f t="shared" si="8"/>
        <v>0</v>
      </c>
      <c r="Q81" s="30"/>
      <c r="R81" s="30"/>
      <c r="S81" s="30"/>
      <c r="T81" s="17"/>
    </row>
    <row r="82" spans="1:20" ht="24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5"/>
      <c r="G82" s="59">
        <f>ΣΥΝΟΛΑ!O82</f>
        <v>1</v>
      </c>
      <c r="H82" s="125">
        <f>ΣΥΝΟΛΑ!AC82</f>
        <v>0</v>
      </c>
      <c r="I82" s="61">
        <f t="shared" ref="I82:I139" si="9">ROUND(G82*H82,2)</f>
        <v>0</v>
      </c>
      <c r="J82" s="62"/>
      <c r="K82" s="63"/>
      <c r="L82" s="63"/>
      <c r="M82" s="63"/>
      <c r="N82" s="69"/>
      <c r="O82" s="66">
        <f t="shared" ref="O82:O122" si="10">(F82*H82)+ROUND(F82*H82*9%,2)</f>
        <v>0</v>
      </c>
      <c r="P82" s="30">
        <f t="shared" si="8"/>
        <v>0</v>
      </c>
      <c r="Q82" s="30"/>
      <c r="R82" s="30"/>
      <c r="S82" s="30"/>
      <c r="T82" s="126"/>
    </row>
    <row r="83" spans="1:20" hidden="1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5"/>
      <c r="G83" s="59">
        <f>ΣΥΝΟΛΑ!O83</f>
        <v>0</v>
      </c>
      <c r="H83" s="125">
        <f>ΣΥΝΟΛΑ!AC83</f>
        <v>0</v>
      </c>
      <c r="I83" s="61">
        <f t="shared" si="9"/>
        <v>0</v>
      </c>
      <c r="J83" s="62"/>
      <c r="K83" s="63"/>
      <c r="L83" s="63"/>
      <c r="M83" s="63"/>
      <c r="N83" s="69"/>
      <c r="O83" s="66">
        <f t="shared" si="10"/>
        <v>0</v>
      </c>
      <c r="P83" s="30">
        <f t="shared" si="8"/>
        <v>0</v>
      </c>
      <c r="Q83" s="30"/>
      <c r="R83" s="30"/>
      <c r="S83" s="30"/>
      <c r="T83" s="126"/>
    </row>
    <row r="84" spans="1:20" hidden="1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5"/>
      <c r="G84" s="59">
        <f>ΣΥΝΟΛΑ!O84</f>
        <v>0</v>
      </c>
      <c r="H84" s="125">
        <f>ΣΥΝΟΛΑ!AC84</f>
        <v>0</v>
      </c>
      <c r="I84" s="61">
        <f t="shared" si="9"/>
        <v>0</v>
      </c>
      <c r="J84" s="62"/>
      <c r="K84" s="63"/>
      <c r="L84" s="63"/>
      <c r="M84" s="63"/>
      <c r="N84" s="69"/>
      <c r="O84" s="66">
        <f t="shared" si="10"/>
        <v>0</v>
      </c>
      <c r="P84" s="30">
        <f t="shared" si="8"/>
        <v>0</v>
      </c>
      <c r="Q84" s="30"/>
      <c r="R84" s="30"/>
      <c r="S84" s="30"/>
      <c r="T84" s="126"/>
    </row>
    <row r="85" spans="1:20" ht="24" hidden="1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5"/>
      <c r="G85" s="59">
        <f>ΣΥΝΟΛΑ!O85</f>
        <v>0</v>
      </c>
      <c r="H85" s="125">
        <f>ΣΥΝΟΛΑ!AC85</f>
        <v>0</v>
      </c>
      <c r="I85" s="61">
        <f t="shared" si="9"/>
        <v>0</v>
      </c>
      <c r="J85" s="62"/>
      <c r="K85" s="63"/>
      <c r="L85" s="63"/>
      <c r="M85" s="63"/>
      <c r="N85" s="69"/>
      <c r="O85" s="66">
        <f t="shared" si="10"/>
        <v>0</v>
      </c>
      <c r="P85" s="30">
        <f t="shared" si="8"/>
        <v>0</v>
      </c>
      <c r="Q85" s="30"/>
      <c r="R85" s="30"/>
      <c r="S85" s="30"/>
      <c r="T85" s="126"/>
    </row>
    <row r="86" spans="1:20" ht="24" hidden="1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5"/>
      <c r="G86" s="59">
        <f>ΣΥΝΟΛΑ!O86</f>
        <v>0</v>
      </c>
      <c r="H86" s="125">
        <f>ΣΥΝΟΛΑ!AC86</f>
        <v>0</v>
      </c>
      <c r="I86" s="61">
        <f t="shared" si="9"/>
        <v>0</v>
      </c>
      <c r="J86" s="62"/>
      <c r="K86" s="63"/>
      <c r="L86" s="63"/>
      <c r="M86" s="63"/>
      <c r="N86" s="69"/>
      <c r="O86" s="66">
        <f t="shared" si="10"/>
        <v>0</v>
      </c>
      <c r="P86" s="30">
        <f t="shared" si="8"/>
        <v>0</v>
      </c>
      <c r="Q86" s="30"/>
      <c r="R86" s="30"/>
      <c r="S86" s="30"/>
      <c r="T86" s="126"/>
    </row>
    <row r="87" spans="1:20" ht="24" hidden="1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5"/>
      <c r="G87" s="59">
        <f>ΣΥΝΟΛΑ!O87</f>
        <v>0</v>
      </c>
      <c r="H87" s="125">
        <f>ΣΥΝΟΛΑ!AC87</f>
        <v>0</v>
      </c>
      <c r="I87" s="61">
        <f t="shared" si="9"/>
        <v>0</v>
      </c>
      <c r="J87" s="62"/>
      <c r="K87" s="63"/>
      <c r="L87" s="63"/>
      <c r="M87" s="63"/>
      <c r="N87" s="69"/>
      <c r="O87" s="66">
        <f t="shared" si="10"/>
        <v>0</v>
      </c>
      <c r="P87" s="30">
        <f t="shared" si="8"/>
        <v>0</v>
      </c>
      <c r="Q87" s="30"/>
      <c r="R87" s="30"/>
      <c r="S87" s="30"/>
      <c r="T87" s="126"/>
    </row>
    <row r="88" spans="1:20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5"/>
      <c r="G88" s="59">
        <f>ΣΥΝΟΛΑ!O88</f>
        <v>1</v>
      </c>
      <c r="H88" s="125">
        <f>ΣΥΝΟΛΑ!AC88</f>
        <v>0</v>
      </c>
      <c r="I88" s="61">
        <f t="shared" si="9"/>
        <v>0</v>
      </c>
      <c r="J88" s="62"/>
      <c r="K88" s="63"/>
      <c r="L88" s="63"/>
      <c r="M88" s="63"/>
      <c r="N88" s="69"/>
      <c r="O88" s="66">
        <f t="shared" si="10"/>
        <v>0</v>
      </c>
      <c r="P88" s="30">
        <f t="shared" si="8"/>
        <v>0</v>
      </c>
      <c r="Q88" s="30"/>
      <c r="R88" s="30"/>
      <c r="S88" s="30"/>
      <c r="T88" s="126"/>
    </row>
    <row r="89" spans="1:20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5"/>
      <c r="G89" s="59">
        <f>ΣΥΝΟΛΑ!O89</f>
        <v>2</v>
      </c>
      <c r="H89" s="125">
        <f>ΣΥΝΟΛΑ!AC89</f>
        <v>0</v>
      </c>
      <c r="I89" s="61">
        <f t="shared" si="9"/>
        <v>0</v>
      </c>
      <c r="J89" s="62"/>
      <c r="K89" s="63"/>
      <c r="L89" s="63"/>
      <c r="M89" s="63"/>
      <c r="N89" s="69"/>
      <c r="O89" s="66">
        <f t="shared" si="10"/>
        <v>0</v>
      </c>
      <c r="P89" s="30">
        <f t="shared" si="8"/>
        <v>0</v>
      </c>
      <c r="Q89" s="30"/>
      <c r="R89" s="30"/>
      <c r="S89" s="30"/>
      <c r="T89" s="126"/>
    </row>
    <row r="90" spans="1:20" ht="24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5"/>
      <c r="G90" s="59">
        <f>ΣΥΝΟΛΑ!O90</f>
        <v>0</v>
      </c>
      <c r="H90" s="125">
        <f>ΣΥΝΟΛΑ!AC90</f>
        <v>0</v>
      </c>
      <c r="I90" s="61">
        <f t="shared" si="9"/>
        <v>0</v>
      </c>
      <c r="J90" s="62"/>
      <c r="K90" s="63"/>
      <c r="L90" s="63"/>
      <c r="M90" s="63"/>
      <c r="N90" s="69"/>
      <c r="O90" s="66">
        <f t="shared" si="10"/>
        <v>0</v>
      </c>
      <c r="P90" s="30">
        <f t="shared" si="8"/>
        <v>0</v>
      </c>
      <c r="Q90" s="30"/>
      <c r="R90" s="30"/>
      <c r="S90" s="30"/>
      <c r="T90" s="127"/>
    </row>
    <row r="91" spans="1:20" ht="24" hidden="1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5"/>
      <c r="G91" s="59">
        <f>ΣΥΝΟΛΑ!O91</f>
        <v>0</v>
      </c>
      <c r="H91" s="125">
        <f>ΣΥΝΟΛΑ!AC91</f>
        <v>0</v>
      </c>
      <c r="I91" s="61">
        <f t="shared" si="9"/>
        <v>0</v>
      </c>
      <c r="J91" s="62"/>
      <c r="K91" s="63"/>
      <c r="L91" s="63"/>
      <c r="M91" s="63"/>
      <c r="N91" s="69"/>
      <c r="O91" s="66">
        <f t="shared" si="10"/>
        <v>0</v>
      </c>
      <c r="P91" s="30">
        <f t="shared" si="8"/>
        <v>0</v>
      </c>
      <c r="Q91" s="30"/>
      <c r="R91" s="30"/>
      <c r="S91" s="30"/>
      <c r="T91" s="126"/>
    </row>
    <row r="92" spans="1:20" ht="24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5"/>
      <c r="G92" s="59">
        <f>ΣΥΝΟΛΑ!O92</f>
        <v>1</v>
      </c>
      <c r="H92" s="125">
        <f>ΣΥΝΟΛΑ!AC92</f>
        <v>0</v>
      </c>
      <c r="I92" s="61">
        <f t="shared" si="9"/>
        <v>0</v>
      </c>
      <c r="J92" s="62"/>
      <c r="K92" s="63"/>
      <c r="L92" s="63"/>
      <c r="M92" s="63"/>
      <c r="N92" s="69"/>
      <c r="O92" s="66">
        <f t="shared" si="10"/>
        <v>0</v>
      </c>
      <c r="P92" s="30">
        <f t="shared" ref="P92:P123" si="11">SUM(O92:O92)</f>
        <v>0</v>
      </c>
      <c r="Q92" s="30"/>
      <c r="R92" s="30"/>
      <c r="S92" s="30"/>
      <c r="T92" s="126"/>
    </row>
    <row r="93" spans="1:20" hidden="1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5"/>
      <c r="G93" s="59">
        <f>ΣΥΝΟΛΑ!O93</f>
        <v>0</v>
      </c>
      <c r="H93" s="125">
        <f>ΣΥΝΟΛΑ!AC93</f>
        <v>0</v>
      </c>
      <c r="I93" s="61">
        <f t="shared" si="9"/>
        <v>0</v>
      </c>
      <c r="J93" s="62"/>
      <c r="K93" s="63"/>
      <c r="L93" s="63"/>
      <c r="M93" s="63"/>
      <c r="N93" s="69"/>
      <c r="O93" s="66">
        <f t="shared" si="10"/>
        <v>0</v>
      </c>
      <c r="P93" s="30">
        <f t="shared" si="11"/>
        <v>0</v>
      </c>
      <c r="Q93" s="30"/>
      <c r="R93" s="30"/>
      <c r="S93" s="30"/>
      <c r="T93" s="126"/>
    </row>
    <row r="94" spans="1:20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5"/>
      <c r="G94" s="59">
        <f>ΣΥΝΟΛΑ!O94</f>
        <v>0</v>
      </c>
      <c r="H94" s="125">
        <f>ΣΥΝΟΛΑ!AC94</f>
        <v>0</v>
      </c>
      <c r="I94" s="61">
        <f t="shared" si="9"/>
        <v>0</v>
      </c>
      <c r="J94" s="62"/>
      <c r="K94" s="63"/>
      <c r="L94" s="63"/>
      <c r="M94" s="63"/>
      <c r="N94" s="69"/>
      <c r="O94" s="66">
        <f t="shared" si="10"/>
        <v>0</v>
      </c>
      <c r="P94" s="30">
        <f t="shared" si="11"/>
        <v>0</v>
      </c>
      <c r="Q94" s="30"/>
      <c r="R94" s="30"/>
      <c r="S94" s="30"/>
      <c r="T94" s="126"/>
    </row>
    <row r="95" spans="1:20" ht="24" hidden="1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5"/>
      <c r="G95" s="59">
        <f>ΣΥΝΟΛΑ!O95</f>
        <v>0</v>
      </c>
      <c r="H95" s="125">
        <f>ΣΥΝΟΛΑ!AC95</f>
        <v>0</v>
      </c>
      <c r="I95" s="61">
        <f t="shared" si="9"/>
        <v>0</v>
      </c>
      <c r="J95" s="62"/>
      <c r="K95" s="63"/>
      <c r="L95" s="63"/>
      <c r="M95" s="63"/>
      <c r="N95" s="69"/>
      <c r="O95" s="66">
        <f t="shared" si="10"/>
        <v>0</v>
      </c>
      <c r="P95" s="30">
        <f t="shared" si="11"/>
        <v>0</v>
      </c>
      <c r="Q95" s="30"/>
      <c r="R95" s="30"/>
      <c r="S95" s="30"/>
      <c r="T95" s="126"/>
    </row>
    <row r="96" spans="1:20" ht="24" hidden="1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5"/>
      <c r="G96" s="59">
        <f>ΣΥΝΟΛΑ!O96</f>
        <v>0</v>
      </c>
      <c r="H96" s="125">
        <f>ΣΥΝΟΛΑ!AC96</f>
        <v>0</v>
      </c>
      <c r="I96" s="61">
        <f t="shared" si="9"/>
        <v>0</v>
      </c>
      <c r="J96" s="62"/>
      <c r="K96" s="63"/>
      <c r="L96" s="63"/>
      <c r="M96" s="63"/>
      <c r="N96" s="69"/>
      <c r="O96" s="66">
        <f t="shared" si="10"/>
        <v>0</v>
      </c>
      <c r="P96" s="30">
        <f t="shared" si="11"/>
        <v>0</v>
      </c>
      <c r="Q96" s="30"/>
      <c r="R96" s="30"/>
      <c r="S96" s="30"/>
      <c r="T96" s="126"/>
    </row>
    <row r="97" spans="1:20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5"/>
      <c r="G97" s="59">
        <f>ΣΥΝΟΛΑ!O97</f>
        <v>0</v>
      </c>
      <c r="H97" s="125">
        <f>ΣΥΝΟΛΑ!AC97</f>
        <v>0</v>
      </c>
      <c r="I97" s="61">
        <f t="shared" si="9"/>
        <v>0</v>
      </c>
      <c r="J97" s="62"/>
      <c r="K97" s="63"/>
      <c r="L97" s="63"/>
      <c r="M97" s="63"/>
      <c r="N97" s="69"/>
      <c r="O97" s="66">
        <f t="shared" si="10"/>
        <v>0</v>
      </c>
      <c r="P97" s="30">
        <f t="shared" si="11"/>
        <v>0</v>
      </c>
      <c r="Q97" s="30"/>
      <c r="R97" s="30"/>
      <c r="S97" s="30"/>
      <c r="T97" s="126"/>
    </row>
    <row r="98" spans="1:20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5"/>
      <c r="G98" s="59">
        <f>ΣΥΝΟΛΑ!O98</f>
        <v>0</v>
      </c>
      <c r="H98" s="125">
        <f>ΣΥΝΟΛΑ!AC98</f>
        <v>0</v>
      </c>
      <c r="I98" s="61">
        <f t="shared" si="9"/>
        <v>0</v>
      </c>
      <c r="J98" s="62"/>
      <c r="K98" s="63"/>
      <c r="L98" s="63"/>
      <c r="M98" s="63"/>
      <c r="N98" s="69"/>
      <c r="O98" s="66">
        <f t="shared" si="10"/>
        <v>0</v>
      </c>
      <c r="P98" s="30">
        <f t="shared" si="11"/>
        <v>0</v>
      </c>
      <c r="Q98" s="30"/>
      <c r="R98" s="30"/>
      <c r="S98" s="30"/>
      <c r="T98" s="126"/>
    </row>
    <row r="99" spans="1:20" ht="24" hidden="1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5"/>
      <c r="G99" s="59">
        <f>ΣΥΝΟΛΑ!O99</f>
        <v>0</v>
      </c>
      <c r="H99" s="125">
        <f>ΣΥΝΟΛΑ!AC99</f>
        <v>0</v>
      </c>
      <c r="I99" s="61">
        <f t="shared" si="9"/>
        <v>0</v>
      </c>
      <c r="J99" s="62"/>
      <c r="K99" s="63"/>
      <c r="L99" s="63"/>
      <c r="M99" s="63"/>
      <c r="N99" s="69"/>
      <c r="O99" s="66">
        <f t="shared" si="10"/>
        <v>0</v>
      </c>
      <c r="P99" s="30">
        <f t="shared" si="11"/>
        <v>0</v>
      </c>
      <c r="Q99" s="30"/>
      <c r="R99" s="30"/>
      <c r="S99" s="30"/>
      <c r="T99" s="126"/>
    </row>
    <row r="100" spans="1:20" ht="24" hidden="1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5"/>
      <c r="G100" s="59">
        <f>ΣΥΝΟΛΑ!O100</f>
        <v>0</v>
      </c>
      <c r="H100" s="125">
        <f>ΣΥΝΟΛΑ!AC100</f>
        <v>0</v>
      </c>
      <c r="I100" s="61">
        <f t="shared" si="9"/>
        <v>0</v>
      </c>
      <c r="J100" s="62"/>
      <c r="K100" s="63"/>
      <c r="L100" s="63"/>
      <c r="M100" s="63"/>
      <c r="N100" s="69"/>
      <c r="O100" s="66">
        <f t="shared" si="10"/>
        <v>0</v>
      </c>
      <c r="P100" s="30">
        <f t="shared" si="11"/>
        <v>0</v>
      </c>
      <c r="Q100" s="30"/>
      <c r="R100" s="30"/>
      <c r="S100" s="30"/>
      <c r="T100" s="126"/>
    </row>
    <row r="101" spans="1:20" hidden="1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5"/>
      <c r="G101" s="59">
        <f>ΣΥΝΟΛΑ!O101</f>
        <v>0</v>
      </c>
      <c r="H101" s="125">
        <f>ΣΥΝΟΛΑ!AC101</f>
        <v>0</v>
      </c>
      <c r="I101" s="61">
        <f t="shared" si="9"/>
        <v>0</v>
      </c>
      <c r="J101" s="62"/>
      <c r="K101" s="63"/>
      <c r="L101" s="63"/>
      <c r="M101" s="63"/>
      <c r="N101" s="69"/>
      <c r="O101" s="66">
        <f t="shared" si="10"/>
        <v>0</v>
      </c>
      <c r="P101" s="30">
        <f t="shared" si="11"/>
        <v>0</v>
      </c>
      <c r="Q101" s="30"/>
      <c r="R101" s="30"/>
      <c r="S101" s="30"/>
      <c r="T101" s="126"/>
    </row>
    <row r="102" spans="1:20" hidden="1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5"/>
      <c r="G102" s="59">
        <f>ΣΥΝΟΛΑ!O102</f>
        <v>0</v>
      </c>
      <c r="H102" s="125">
        <f>ΣΥΝΟΛΑ!AC102</f>
        <v>0</v>
      </c>
      <c r="I102" s="61">
        <f t="shared" si="9"/>
        <v>0</v>
      </c>
      <c r="J102" s="62"/>
      <c r="K102" s="63"/>
      <c r="L102" s="63"/>
      <c r="M102" s="63"/>
      <c r="N102" s="69"/>
      <c r="O102" s="66">
        <f t="shared" si="10"/>
        <v>0</v>
      </c>
      <c r="P102" s="30">
        <f t="shared" si="11"/>
        <v>0</v>
      </c>
      <c r="Q102" s="30"/>
      <c r="R102" s="30"/>
      <c r="S102" s="30"/>
      <c r="T102" s="126"/>
    </row>
    <row r="103" spans="1:20" hidden="1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5"/>
      <c r="G103" s="59">
        <f>ΣΥΝΟΛΑ!O103</f>
        <v>0</v>
      </c>
      <c r="H103" s="125">
        <f>ΣΥΝΟΛΑ!AC103</f>
        <v>0</v>
      </c>
      <c r="I103" s="61">
        <f t="shared" si="9"/>
        <v>0</v>
      </c>
      <c r="J103" s="62"/>
      <c r="K103" s="63"/>
      <c r="L103" s="63"/>
      <c r="M103" s="63"/>
      <c r="N103" s="69"/>
      <c r="O103" s="66">
        <f t="shared" si="10"/>
        <v>0</v>
      </c>
      <c r="P103" s="30">
        <f t="shared" si="11"/>
        <v>0</v>
      </c>
      <c r="Q103" s="30"/>
      <c r="R103" s="30"/>
      <c r="S103" s="30"/>
      <c r="T103" s="126"/>
    </row>
    <row r="104" spans="1:20" hidden="1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5"/>
      <c r="G104" s="59">
        <f>ΣΥΝΟΛΑ!O104</f>
        <v>0</v>
      </c>
      <c r="H104" s="125">
        <f>ΣΥΝΟΛΑ!AC104</f>
        <v>0</v>
      </c>
      <c r="I104" s="61">
        <f t="shared" si="9"/>
        <v>0</v>
      </c>
      <c r="J104" s="62"/>
      <c r="K104" s="63"/>
      <c r="L104" s="63"/>
      <c r="M104" s="63"/>
      <c r="N104" s="69"/>
      <c r="O104" s="66">
        <f t="shared" si="10"/>
        <v>0</v>
      </c>
      <c r="P104" s="30">
        <f t="shared" si="11"/>
        <v>0</v>
      </c>
      <c r="Q104" s="30"/>
      <c r="R104" s="30"/>
      <c r="S104" s="30"/>
      <c r="T104" s="126"/>
    </row>
    <row r="105" spans="1:20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5"/>
      <c r="G105" s="59">
        <f>ΣΥΝΟΛΑ!O105</f>
        <v>1</v>
      </c>
      <c r="H105" s="125">
        <f>ΣΥΝΟΛΑ!AC105</f>
        <v>0</v>
      </c>
      <c r="I105" s="61">
        <f t="shared" si="9"/>
        <v>0</v>
      </c>
      <c r="J105" s="62"/>
      <c r="K105" s="63"/>
      <c r="L105" s="63"/>
      <c r="M105" s="63"/>
      <c r="N105" s="69"/>
      <c r="O105" s="66">
        <f t="shared" si="10"/>
        <v>0</v>
      </c>
      <c r="P105" s="30">
        <f t="shared" si="11"/>
        <v>0</v>
      </c>
      <c r="Q105" s="30"/>
      <c r="R105" s="30"/>
      <c r="S105" s="30"/>
      <c r="T105" s="126"/>
    </row>
    <row r="106" spans="1:20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5"/>
      <c r="G106" s="59">
        <f>ΣΥΝΟΛΑ!O106</f>
        <v>1</v>
      </c>
      <c r="H106" s="125">
        <f>ΣΥΝΟΛΑ!AC106</f>
        <v>0</v>
      </c>
      <c r="I106" s="61">
        <f t="shared" si="9"/>
        <v>0</v>
      </c>
      <c r="J106" s="62"/>
      <c r="K106" s="63"/>
      <c r="L106" s="63"/>
      <c r="M106" s="63"/>
      <c r="N106" s="69"/>
      <c r="O106" s="66">
        <f t="shared" si="10"/>
        <v>0</v>
      </c>
      <c r="P106" s="30">
        <f t="shared" si="11"/>
        <v>0</v>
      </c>
      <c r="Q106" s="30"/>
      <c r="R106" s="30"/>
      <c r="S106" s="30"/>
      <c r="T106" s="126"/>
    </row>
    <row r="107" spans="1:20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5"/>
      <c r="G107" s="59">
        <f>ΣΥΝΟΛΑ!O107</f>
        <v>0</v>
      </c>
      <c r="H107" s="125">
        <f>ΣΥΝΟΛΑ!AC107</f>
        <v>0</v>
      </c>
      <c r="I107" s="61">
        <f t="shared" si="9"/>
        <v>0</v>
      </c>
      <c r="J107" s="62"/>
      <c r="K107" s="63"/>
      <c r="L107" s="63"/>
      <c r="M107" s="63"/>
      <c r="N107" s="69"/>
      <c r="O107" s="66">
        <f t="shared" si="10"/>
        <v>0</v>
      </c>
      <c r="P107" s="30">
        <f t="shared" si="11"/>
        <v>0</v>
      </c>
      <c r="Q107" s="30"/>
      <c r="R107" s="30"/>
      <c r="S107" s="30"/>
      <c r="T107" s="126"/>
    </row>
    <row r="108" spans="1:20" hidden="1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5"/>
      <c r="G108" s="59">
        <f>ΣΥΝΟΛΑ!O108</f>
        <v>0</v>
      </c>
      <c r="H108" s="125">
        <f>ΣΥΝΟΛΑ!AC108</f>
        <v>0</v>
      </c>
      <c r="I108" s="61">
        <f t="shared" si="9"/>
        <v>0</v>
      </c>
      <c r="J108" s="62"/>
      <c r="K108" s="63"/>
      <c r="L108" s="63"/>
      <c r="M108" s="63"/>
      <c r="N108" s="69"/>
      <c r="O108" s="66">
        <f t="shared" si="10"/>
        <v>0</v>
      </c>
      <c r="P108" s="30">
        <f t="shared" si="11"/>
        <v>0</v>
      </c>
      <c r="Q108" s="30"/>
      <c r="R108" s="30"/>
      <c r="S108" s="30"/>
      <c r="T108" s="126"/>
    </row>
    <row r="109" spans="1:20" hidden="1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5"/>
      <c r="G109" s="59">
        <f>ΣΥΝΟΛΑ!O109</f>
        <v>0</v>
      </c>
      <c r="H109" s="125">
        <f>ΣΥΝΟΛΑ!AC109</f>
        <v>0</v>
      </c>
      <c r="I109" s="61">
        <f t="shared" si="9"/>
        <v>0</v>
      </c>
      <c r="J109" s="62"/>
      <c r="K109" s="63"/>
      <c r="L109" s="63"/>
      <c r="M109" s="63"/>
      <c r="N109" s="69"/>
      <c r="O109" s="66">
        <f t="shared" si="10"/>
        <v>0</v>
      </c>
      <c r="P109" s="30">
        <f t="shared" si="11"/>
        <v>0</v>
      </c>
      <c r="Q109" s="30"/>
      <c r="R109" s="30"/>
      <c r="S109" s="30"/>
      <c r="T109" s="126"/>
    </row>
    <row r="110" spans="1:20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5"/>
      <c r="G110" s="59">
        <f>ΣΥΝΟΛΑ!O110</f>
        <v>0</v>
      </c>
      <c r="H110" s="125">
        <f>ΣΥΝΟΛΑ!AC110</f>
        <v>0</v>
      </c>
      <c r="I110" s="61">
        <f t="shared" si="9"/>
        <v>0</v>
      </c>
      <c r="J110" s="62"/>
      <c r="K110" s="63"/>
      <c r="L110" s="63"/>
      <c r="M110" s="63"/>
      <c r="N110" s="69"/>
      <c r="O110" s="66">
        <f t="shared" si="10"/>
        <v>0</v>
      </c>
      <c r="P110" s="30">
        <f t="shared" si="11"/>
        <v>0</v>
      </c>
      <c r="Q110" s="30"/>
      <c r="R110" s="30"/>
      <c r="S110" s="30"/>
      <c r="T110" s="126"/>
    </row>
    <row r="111" spans="1:20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5"/>
      <c r="G111" s="59">
        <f>ΣΥΝΟΛΑ!O111</f>
        <v>0</v>
      </c>
      <c r="H111" s="125">
        <f>ΣΥΝΟΛΑ!AC111</f>
        <v>0</v>
      </c>
      <c r="I111" s="61">
        <f t="shared" si="9"/>
        <v>0</v>
      </c>
      <c r="J111" s="62"/>
      <c r="K111" s="63"/>
      <c r="L111" s="63"/>
      <c r="M111" s="63"/>
      <c r="N111" s="69"/>
      <c r="O111" s="66">
        <f t="shared" si="10"/>
        <v>0</v>
      </c>
      <c r="P111" s="30">
        <f t="shared" si="11"/>
        <v>0</v>
      </c>
      <c r="Q111" s="30"/>
      <c r="R111" s="30"/>
      <c r="S111" s="30"/>
      <c r="T111" s="126"/>
    </row>
    <row r="112" spans="1:20" ht="24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5"/>
      <c r="G112" s="59">
        <f>ΣΥΝΟΛΑ!O112</f>
        <v>5</v>
      </c>
      <c r="H112" s="125">
        <f>ΣΥΝΟΛΑ!AC112</f>
        <v>0</v>
      </c>
      <c r="I112" s="61">
        <f t="shared" si="9"/>
        <v>0</v>
      </c>
      <c r="J112" s="62"/>
      <c r="K112" s="63"/>
      <c r="L112" s="63"/>
      <c r="M112" s="63"/>
      <c r="N112" s="69"/>
      <c r="O112" s="66">
        <f t="shared" si="10"/>
        <v>0</v>
      </c>
      <c r="P112" s="30">
        <f t="shared" si="11"/>
        <v>0</v>
      </c>
      <c r="Q112" s="30"/>
      <c r="R112" s="30"/>
      <c r="S112" s="30"/>
      <c r="T112" s="126"/>
    </row>
    <row r="113" spans="1:20" hidden="1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5"/>
      <c r="G113" s="59">
        <f>ΣΥΝΟΛΑ!O113</f>
        <v>0</v>
      </c>
      <c r="H113" s="125">
        <f>ΣΥΝΟΛΑ!AC113</f>
        <v>0</v>
      </c>
      <c r="I113" s="61">
        <f t="shared" si="9"/>
        <v>0</v>
      </c>
      <c r="J113" s="62"/>
      <c r="K113" s="63"/>
      <c r="L113" s="63"/>
      <c r="M113" s="63"/>
      <c r="N113" s="69"/>
      <c r="O113" s="66">
        <f t="shared" si="10"/>
        <v>0</v>
      </c>
      <c r="P113" s="30">
        <f t="shared" si="11"/>
        <v>0</v>
      </c>
      <c r="Q113" s="30"/>
      <c r="R113" s="30"/>
      <c r="S113" s="30"/>
      <c r="T113" s="126"/>
    </row>
    <row r="114" spans="1:20" hidden="1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5"/>
      <c r="G114" s="59">
        <f>ΣΥΝΟΛΑ!O114</f>
        <v>0</v>
      </c>
      <c r="H114" s="125">
        <f>ΣΥΝΟΛΑ!AC114</f>
        <v>0</v>
      </c>
      <c r="I114" s="61">
        <f t="shared" si="9"/>
        <v>0</v>
      </c>
      <c r="J114" s="62"/>
      <c r="K114" s="63"/>
      <c r="L114" s="63"/>
      <c r="M114" s="63"/>
      <c r="N114" s="69"/>
      <c r="O114" s="66">
        <f t="shared" si="10"/>
        <v>0</v>
      </c>
      <c r="P114" s="30">
        <f t="shared" si="11"/>
        <v>0</v>
      </c>
      <c r="Q114" s="30"/>
      <c r="R114" s="30"/>
      <c r="S114" s="30"/>
      <c r="T114" s="126"/>
    </row>
    <row r="115" spans="1:20" ht="24" hidden="1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5"/>
      <c r="G115" s="59">
        <f>ΣΥΝΟΛΑ!O115</f>
        <v>0</v>
      </c>
      <c r="H115" s="125">
        <f>ΣΥΝΟΛΑ!AC115</f>
        <v>0</v>
      </c>
      <c r="I115" s="61">
        <f t="shared" si="9"/>
        <v>0</v>
      </c>
      <c r="J115" s="62"/>
      <c r="K115" s="63"/>
      <c r="L115" s="63"/>
      <c r="M115" s="63"/>
      <c r="N115" s="69"/>
      <c r="O115" s="66">
        <f t="shared" si="10"/>
        <v>0</v>
      </c>
      <c r="P115" s="30">
        <f t="shared" si="11"/>
        <v>0</v>
      </c>
      <c r="Q115" s="30"/>
      <c r="R115" s="30"/>
      <c r="S115" s="30"/>
      <c r="T115" s="126"/>
    </row>
    <row r="116" spans="1:20" x14ac:dyDescent="0.2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5"/>
      <c r="G116" s="59">
        <f>ΣΥΝΟΛΑ!O116</f>
        <v>1</v>
      </c>
      <c r="H116" s="125">
        <f>ΣΥΝΟΛΑ!AC116</f>
        <v>0</v>
      </c>
      <c r="I116" s="61">
        <f t="shared" si="9"/>
        <v>0</v>
      </c>
      <c r="J116" s="62"/>
      <c r="K116" s="63"/>
      <c r="L116" s="63"/>
      <c r="M116" s="63"/>
      <c r="N116" s="69"/>
      <c r="O116" s="66">
        <f t="shared" si="10"/>
        <v>0</v>
      </c>
      <c r="P116" s="30">
        <f t="shared" si="11"/>
        <v>0</v>
      </c>
      <c r="Q116" s="30"/>
      <c r="R116" s="30"/>
      <c r="S116" s="30"/>
      <c r="T116" s="126"/>
    </row>
    <row r="117" spans="1:20" ht="24" hidden="1" x14ac:dyDescent="0.2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5"/>
      <c r="G117" s="59">
        <f>ΣΥΝΟΛΑ!O117</f>
        <v>0</v>
      </c>
      <c r="H117" s="125">
        <f>ΣΥΝΟΛΑ!AC117</f>
        <v>0</v>
      </c>
      <c r="I117" s="61">
        <f t="shared" si="9"/>
        <v>0</v>
      </c>
      <c r="J117" s="62"/>
      <c r="K117" s="63"/>
      <c r="L117" s="63"/>
      <c r="M117" s="63"/>
      <c r="N117" s="69"/>
      <c r="O117" s="66">
        <f t="shared" si="10"/>
        <v>0</v>
      </c>
      <c r="P117" s="30">
        <f t="shared" si="11"/>
        <v>0</v>
      </c>
      <c r="Q117" s="30"/>
      <c r="R117" s="30"/>
      <c r="S117" s="30"/>
      <c r="T117" s="126"/>
    </row>
    <row r="118" spans="1:20" ht="24" hidden="1" x14ac:dyDescent="0.2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5"/>
      <c r="G118" s="59">
        <f>ΣΥΝΟΛΑ!O118</f>
        <v>0</v>
      </c>
      <c r="H118" s="125">
        <f>ΣΥΝΟΛΑ!AC118</f>
        <v>0</v>
      </c>
      <c r="I118" s="61">
        <f t="shared" si="9"/>
        <v>0</v>
      </c>
      <c r="J118" s="62"/>
      <c r="K118" s="63"/>
      <c r="L118" s="63"/>
      <c r="M118" s="63"/>
      <c r="N118" s="69"/>
      <c r="O118" s="66">
        <f t="shared" si="10"/>
        <v>0</v>
      </c>
      <c r="P118" s="30">
        <f t="shared" si="11"/>
        <v>0</v>
      </c>
      <c r="Q118" s="30"/>
      <c r="R118" s="30"/>
      <c r="S118" s="30"/>
      <c r="T118" s="126"/>
    </row>
    <row r="119" spans="1:20" ht="24" hidden="1" x14ac:dyDescent="0.2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5"/>
      <c r="G119" s="59">
        <f>ΣΥΝΟΛΑ!O119</f>
        <v>0</v>
      </c>
      <c r="H119" s="125">
        <f>ΣΥΝΟΛΑ!AC119</f>
        <v>0</v>
      </c>
      <c r="I119" s="61">
        <f t="shared" si="9"/>
        <v>0</v>
      </c>
      <c r="J119" s="62"/>
      <c r="K119" s="63"/>
      <c r="L119" s="63"/>
      <c r="M119" s="63"/>
      <c r="N119" s="69"/>
      <c r="O119" s="66">
        <f t="shared" si="10"/>
        <v>0</v>
      </c>
      <c r="P119" s="30">
        <f t="shared" si="11"/>
        <v>0</v>
      </c>
      <c r="Q119" s="30"/>
      <c r="R119" s="30"/>
      <c r="S119" s="30"/>
      <c r="T119" s="128"/>
    </row>
    <row r="120" spans="1:20" ht="12.75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5"/>
      <c r="G120" s="59">
        <f>ΣΥΝΟΛΑ!O120</f>
        <v>3</v>
      </c>
      <c r="H120" s="125">
        <f>ΣΥΝΟΛΑ!AC120</f>
        <v>0</v>
      </c>
      <c r="I120" s="61">
        <f t="shared" si="9"/>
        <v>0</v>
      </c>
      <c r="J120" s="62"/>
      <c r="K120" s="63"/>
      <c r="L120" s="63"/>
      <c r="M120" s="63"/>
      <c r="N120" s="69"/>
      <c r="O120" s="66">
        <f t="shared" si="10"/>
        <v>0</v>
      </c>
      <c r="P120" s="30">
        <f t="shared" si="11"/>
        <v>0</v>
      </c>
      <c r="Q120" s="30"/>
      <c r="R120" s="30"/>
      <c r="S120" s="30"/>
      <c r="T120" s="128"/>
    </row>
    <row r="121" spans="1:20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5"/>
      <c r="G121" s="59">
        <f>ΣΥΝΟΛΑ!O121</f>
        <v>0</v>
      </c>
      <c r="H121" s="125">
        <f>ΣΥΝΟΛΑ!AC121</f>
        <v>0</v>
      </c>
      <c r="I121" s="61">
        <f t="shared" si="9"/>
        <v>0</v>
      </c>
      <c r="J121" s="62"/>
      <c r="K121" s="63"/>
      <c r="L121" s="63"/>
      <c r="M121" s="63"/>
      <c r="N121" s="69"/>
      <c r="O121" s="66">
        <f t="shared" si="10"/>
        <v>0</v>
      </c>
      <c r="P121" s="30">
        <f t="shared" si="11"/>
        <v>0</v>
      </c>
      <c r="Q121" s="30"/>
      <c r="R121" s="30"/>
      <c r="S121" s="30"/>
      <c r="T121" s="126"/>
    </row>
    <row r="122" spans="1:20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131"/>
      <c r="G122" s="134">
        <f>ΣΥΝΟΛΑ!O122</f>
        <v>0</v>
      </c>
      <c r="H122" s="136">
        <f>ΣΥΝΟΛΑ!AC122</f>
        <v>0</v>
      </c>
      <c r="I122" s="137">
        <f t="shared" si="9"/>
        <v>0</v>
      </c>
      <c r="J122" s="138"/>
      <c r="K122" s="77"/>
      <c r="L122" s="77"/>
      <c r="M122" s="63"/>
      <c r="N122" s="69"/>
      <c r="O122" s="66">
        <f t="shared" si="10"/>
        <v>0</v>
      </c>
      <c r="P122" s="30">
        <f t="shared" si="11"/>
        <v>0</v>
      </c>
      <c r="Q122" s="30"/>
      <c r="R122" s="30"/>
      <c r="S122" s="30"/>
      <c r="T122" s="126"/>
    </row>
    <row r="123" spans="1:20" ht="24.75" thickBot="1" x14ac:dyDescent="0.25">
      <c r="A123" s="209"/>
      <c r="B123" s="164"/>
      <c r="C123" s="169"/>
      <c r="D123" s="59"/>
      <c r="E123" s="169"/>
      <c r="F123" s="55"/>
      <c r="G123" s="169" t="str">
        <f>ΣΥΝΟΛΑ!O123</f>
        <v>.</v>
      </c>
      <c r="H123" s="172" t="str">
        <f>ΣΥΝΟΛΑ!AC123</f>
        <v>.</v>
      </c>
      <c r="I123" s="169" t="s">
        <v>138</v>
      </c>
      <c r="J123" s="42" t="s">
        <v>413</v>
      </c>
      <c r="K123" s="42" t="s">
        <v>174</v>
      </c>
      <c r="L123" s="42" t="s">
        <v>205</v>
      </c>
      <c r="M123" s="42" t="s">
        <v>143</v>
      </c>
      <c r="N123" s="70"/>
      <c r="O123" s="66"/>
      <c r="P123" s="30">
        <f t="shared" si="11"/>
        <v>0</v>
      </c>
      <c r="Q123" s="30">
        <f>SUM(P82:P122)</f>
        <v>0</v>
      </c>
      <c r="R123" s="30"/>
      <c r="S123" s="30"/>
      <c r="T123" s="17"/>
    </row>
    <row r="124" spans="1:20" ht="22.5" customHeight="1" thickBot="1" x14ac:dyDescent="0.25">
      <c r="A124" s="217"/>
      <c r="B124" s="167"/>
      <c r="C124" s="170"/>
      <c r="D124" s="72"/>
      <c r="E124" s="170"/>
      <c r="F124" s="131"/>
      <c r="G124" s="224" t="str">
        <f>ΣΥΝΟΛΑ!O124</f>
        <v>.</v>
      </c>
      <c r="H124" s="220" t="str">
        <f>ΣΥΝΟΛΑ!AC124</f>
        <v>.</v>
      </c>
      <c r="I124" s="224" t="s">
        <v>138</v>
      </c>
      <c r="J124" s="79">
        <f>SUM(G82:G122)</f>
        <v>16</v>
      </c>
      <c r="K124" s="80">
        <f>SUM(I82:I122)</f>
        <v>0</v>
      </c>
      <c r="L124" s="80">
        <f>ROUND(K124*9%,2)</f>
        <v>0</v>
      </c>
      <c r="M124" s="80">
        <f>K124+L124</f>
        <v>0</v>
      </c>
      <c r="N124" s="70"/>
      <c r="O124" s="66"/>
      <c r="P124" s="30">
        <f t="shared" ref="P124:P151" si="12">SUM(O124:O124)</f>
        <v>0</v>
      </c>
      <c r="Q124" s="30"/>
      <c r="R124" s="30"/>
      <c r="S124" s="30"/>
      <c r="T124" s="17"/>
    </row>
    <row r="125" spans="1:20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5"/>
      <c r="G125" s="59">
        <f>ΣΥΝΟΛΑ!O125</f>
        <v>0</v>
      </c>
      <c r="H125" s="125">
        <f>ΣΥΝΟΛΑ!AC125</f>
        <v>0</v>
      </c>
      <c r="I125" s="61">
        <f t="shared" si="9"/>
        <v>0</v>
      </c>
      <c r="J125" s="62"/>
      <c r="K125" s="63"/>
      <c r="L125" s="63"/>
      <c r="M125" s="63"/>
      <c r="N125" s="69"/>
      <c r="O125" s="66">
        <f t="shared" ref="O125:O160" si="13">(F125*H125)+ROUND(F125*H125*17%,2)</f>
        <v>0</v>
      </c>
      <c r="P125" s="30">
        <f t="shared" si="12"/>
        <v>0</v>
      </c>
      <c r="Q125" s="30"/>
      <c r="R125" s="30"/>
      <c r="S125" s="30"/>
      <c r="T125" s="126"/>
    </row>
    <row r="126" spans="1:20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5"/>
      <c r="G126" s="59">
        <f>ΣΥΝΟΛΑ!O126</f>
        <v>0</v>
      </c>
      <c r="H126" s="125">
        <f>ΣΥΝΟΛΑ!AC126</f>
        <v>0</v>
      </c>
      <c r="I126" s="61">
        <f t="shared" si="9"/>
        <v>0</v>
      </c>
      <c r="J126" s="62"/>
      <c r="K126" s="63"/>
      <c r="L126" s="63"/>
      <c r="M126" s="63"/>
      <c r="N126" s="69"/>
      <c r="O126" s="66">
        <f t="shared" si="13"/>
        <v>0</v>
      </c>
      <c r="P126" s="30">
        <f t="shared" si="12"/>
        <v>0</v>
      </c>
      <c r="Q126" s="30"/>
      <c r="R126" s="30"/>
      <c r="S126" s="30"/>
      <c r="T126" s="126"/>
    </row>
    <row r="127" spans="1:20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5"/>
      <c r="G127" s="59">
        <f>ΣΥΝΟΛΑ!O127</f>
        <v>0</v>
      </c>
      <c r="H127" s="125">
        <f>ΣΥΝΟΛΑ!AC127</f>
        <v>0</v>
      </c>
      <c r="I127" s="61">
        <f t="shared" si="9"/>
        <v>0</v>
      </c>
      <c r="J127" s="62"/>
      <c r="K127" s="63"/>
      <c r="L127" s="63"/>
      <c r="M127" s="63"/>
      <c r="N127" s="69"/>
      <c r="O127" s="66">
        <f t="shared" si="13"/>
        <v>0</v>
      </c>
      <c r="P127" s="30">
        <f t="shared" si="12"/>
        <v>0</v>
      </c>
      <c r="Q127" s="30"/>
      <c r="R127" s="30"/>
      <c r="S127" s="30"/>
      <c r="T127" s="126"/>
    </row>
    <row r="128" spans="1:20" ht="24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5"/>
      <c r="G128" s="59">
        <f>ΣΥΝΟΛΑ!O128</f>
        <v>1</v>
      </c>
      <c r="H128" s="125">
        <f>ΣΥΝΟΛΑ!AC128</f>
        <v>0</v>
      </c>
      <c r="I128" s="61">
        <f t="shared" si="9"/>
        <v>0</v>
      </c>
      <c r="J128" s="62"/>
      <c r="K128" s="63"/>
      <c r="L128" s="63"/>
      <c r="M128" s="63"/>
      <c r="N128" s="69"/>
      <c r="O128" s="66">
        <f t="shared" si="13"/>
        <v>0</v>
      </c>
      <c r="P128" s="30">
        <f t="shared" si="12"/>
        <v>0</v>
      </c>
      <c r="Q128" s="30"/>
      <c r="R128" s="30"/>
      <c r="S128" s="30"/>
      <c r="T128" s="126"/>
    </row>
    <row r="129" spans="1:20" hidden="1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5"/>
      <c r="G129" s="59">
        <f>ΣΥΝΟΛΑ!O129</f>
        <v>0</v>
      </c>
      <c r="H129" s="125">
        <f>ΣΥΝΟΛΑ!AC129</f>
        <v>0</v>
      </c>
      <c r="I129" s="61">
        <f t="shared" si="9"/>
        <v>0</v>
      </c>
      <c r="J129" s="62"/>
      <c r="K129" s="63"/>
      <c r="L129" s="63"/>
      <c r="M129" s="63"/>
      <c r="N129" s="69"/>
      <c r="O129" s="66">
        <f t="shared" si="13"/>
        <v>0</v>
      </c>
      <c r="P129" s="30">
        <f t="shared" si="12"/>
        <v>0</v>
      </c>
      <c r="Q129" s="30"/>
      <c r="R129" s="30"/>
      <c r="S129" s="30"/>
      <c r="T129" s="126"/>
    </row>
    <row r="130" spans="1:20" ht="24" hidden="1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5"/>
      <c r="G130" s="59">
        <f>ΣΥΝΟΛΑ!O130</f>
        <v>0</v>
      </c>
      <c r="H130" s="125">
        <f>ΣΥΝΟΛΑ!AC130</f>
        <v>0</v>
      </c>
      <c r="I130" s="61">
        <f t="shared" si="9"/>
        <v>0</v>
      </c>
      <c r="J130" s="62"/>
      <c r="K130" s="63"/>
      <c r="L130" s="63"/>
      <c r="M130" s="63"/>
      <c r="N130" s="69"/>
      <c r="O130" s="66">
        <f t="shared" si="13"/>
        <v>0</v>
      </c>
      <c r="P130" s="30">
        <f t="shared" si="12"/>
        <v>0</v>
      </c>
      <c r="Q130" s="30"/>
      <c r="R130" s="30"/>
      <c r="S130" s="30"/>
      <c r="T130" s="126"/>
    </row>
    <row r="131" spans="1:20" hidden="1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5"/>
      <c r="G131" s="59">
        <f>ΣΥΝΟΛΑ!O131</f>
        <v>0</v>
      </c>
      <c r="H131" s="125">
        <f>ΣΥΝΟΛΑ!AC131</f>
        <v>0</v>
      </c>
      <c r="I131" s="61">
        <f t="shared" si="9"/>
        <v>0</v>
      </c>
      <c r="J131" s="62"/>
      <c r="K131" s="63"/>
      <c r="L131" s="63"/>
      <c r="M131" s="63"/>
      <c r="N131" s="69"/>
      <c r="O131" s="66">
        <f t="shared" si="13"/>
        <v>0</v>
      </c>
      <c r="P131" s="30">
        <f t="shared" si="12"/>
        <v>0</v>
      </c>
      <c r="Q131" s="30"/>
      <c r="R131" s="30"/>
      <c r="S131" s="30"/>
      <c r="T131" s="126"/>
    </row>
    <row r="132" spans="1:20" hidden="1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5"/>
      <c r="G132" s="59">
        <f>ΣΥΝΟΛΑ!O132</f>
        <v>0</v>
      </c>
      <c r="H132" s="125">
        <f>ΣΥΝΟΛΑ!AC132</f>
        <v>0</v>
      </c>
      <c r="I132" s="61">
        <f t="shared" si="9"/>
        <v>0</v>
      </c>
      <c r="J132" s="62"/>
      <c r="K132" s="63"/>
      <c r="L132" s="63"/>
      <c r="M132" s="63"/>
      <c r="N132" s="69"/>
      <c r="O132" s="66">
        <f t="shared" si="13"/>
        <v>0</v>
      </c>
      <c r="P132" s="30">
        <f t="shared" si="12"/>
        <v>0</v>
      </c>
      <c r="Q132" s="30"/>
      <c r="R132" s="30"/>
      <c r="S132" s="30"/>
      <c r="T132" s="126"/>
    </row>
    <row r="133" spans="1:20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5"/>
      <c r="G133" s="59">
        <f>ΣΥΝΟΛΑ!O133</f>
        <v>0</v>
      </c>
      <c r="H133" s="125">
        <f>ΣΥΝΟΛΑ!AC133</f>
        <v>0</v>
      </c>
      <c r="I133" s="61">
        <f t="shared" si="9"/>
        <v>0</v>
      </c>
      <c r="J133" s="62"/>
      <c r="K133" s="63"/>
      <c r="L133" s="63"/>
      <c r="M133" s="63"/>
      <c r="N133" s="69"/>
      <c r="O133" s="66">
        <f t="shared" si="13"/>
        <v>0</v>
      </c>
      <c r="P133" s="30">
        <f t="shared" si="12"/>
        <v>0</v>
      </c>
      <c r="Q133" s="30"/>
      <c r="R133" s="30"/>
      <c r="S133" s="30"/>
      <c r="T133" s="126"/>
    </row>
    <row r="134" spans="1:20" ht="36" hidden="1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5"/>
      <c r="G134" s="59">
        <f>ΣΥΝΟΛΑ!O134</f>
        <v>0</v>
      </c>
      <c r="H134" s="125">
        <f>ΣΥΝΟΛΑ!AC134</f>
        <v>0</v>
      </c>
      <c r="I134" s="61">
        <f t="shared" si="9"/>
        <v>0</v>
      </c>
      <c r="J134" s="62"/>
      <c r="K134" s="63"/>
      <c r="L134" s="63"/>
      <c r="M134" s="63"/>
      <c r="N134" s="69"/>
      <c r="O134" s="66">
        <f t="shared" si="13"/>
        <v>0</v>
      </c>
      <c r="P134" s="30">
        <f t="shared" si="12"/>
        <v>0</v>
      </c>
      <c r="Q134" s="30"/>
      <c r="R134" s="30"/>
      <c r="S134" s="30"/>
      <c r="T134" s="126"/>
    </row>
    <row r="135" spans="1:20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5"/>
      <c r="G135" s="59">
        <f>ΣΥΝΟΛΑ!O135</f>
        <v>0</v>
      </c>
      <c r="H135" s="125">
        <f>ΣΥΝΟΛΑ!AC135</f>
        <v>0</v>
      </c>
      <c r="I135" s="61">
        <f t="shared" si="9"/>
        <v>0</v>
      </c>
      <c r="J135" s="62"/>
      <c r="K135" s="63"/>
      <c r="L135" s="63"/>
      <c r="M135" s="63"/>
      <c r="N135" s="69"/>
      <c r="O135" s="66">
        <f t="shared" si="13"/>
        <v>0</v>
      </c>
      <c r="P135" s="30">
        <f t="shared" si="12"/>
        <v>0</v>
      </c>
      <c r="Q135" s="30"/>
      <c r="R135" s="30"/>
      <c r="S135" s="30"/>
      <c r="T135" s="126"/>
    </row>
    <row r="136" spans="1:20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5"/>
      <c r="G136" s="59">
        <f>ΣΥΝΟΛΑ!O136</f>
        <v>4</v>
      </c>
      <c r="H136" s="125">
        <f>ΣΥΝΟΛΑ!AC136</f>
        <v>0</v>
      </c>
      <c r="I136" s="61">
        <f t="shared" si="9"/>
        <v>0</v>
      </c>
      <c r="J136" s="62"/>
      <c r="K136" s="63"/>
      <c r="L136" s="63"/>
      <c r="M136" s="63"/>
      <c r="N136" s="69"/>
      <c r="O136" s="66">
        <f t="shared" si="13"/>
        <v>0</v>
      </c>
      <c r="P136" s="30">
        <f t="shared" si="12"/>
        <v>0</v>
      </c>
      <c r="Q136" s="30"/>
      <c r="R136" s="30"/>
      <c r="S136" s="30"/>
      <c r="T136" s="126"/>
    </row>
    <row r="137" spans="1:20" ht="24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5"/>
      <c r="G137" s="59">
        <f>ΣΥΝΟΛΑ!O137</f>
        <v>1</v>
      </c>
      <c r="H137" s="125">
        <f>ΣΥΝΟΛΑ!AC137</f>
        <v>0</v>
      </c>
      <c r="I137" s="61">
        <f t="shared" si="9"/>
        <v>0</v>
      </c>
      <c r="J137" s="62"/>
      <c r="K137" s="63"/>
      <c r="L137" s="63"/>
      <c r="M137" s="63"/>
      <c r="N137" s="69"/>
      <c r="O137" s="66">
        <f t="shared" si="13"/>
        <v>0</v>
      </c>
      <c r="P137" s="30">
        <f t="shared" si="12"/>
        <v>0</v>
      </c>
      <c r="Q137" s="30"/>
      <c r="R137" s="30"/>
      <c r="S137" s="30"/>
      <c r="T137" s="126"/>
    </row>
    <row r="138" spans="1:20" hidden="1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5"/>
      <c r="G138" s="59">
        <f>ΣΥΝΟΛΑ!O138</f>
        <v>0</v>
      </c>
      <c r="H138" s="125">
        <f>ΣΥΝΟΛΑ!AC138</f>
        <v>0</v>
      </c>
      <c r="I138" s="61">
        <f t="shared" si="9"/>
        <v>0</v>
      </c>
      <c r="J138" s="62"/>
      <c r="K138" s="63"/>
      <c r="L138" s="63"/>
      <c r="M138" s="63"/>
      <c r="N138" s="69"/>
      <c r="O138" s="66">
        <f t="shared" si="13"/>
        <v>0</v>
      </c>
      <c r="P138" s="30">
        <f t="shared" si="12"/>
        <v>0</v>
      </c>
      <c r="Q138" s="30"/>
      <c r="R138" s="30"/>
      <c r="S138" s="30"/>
      <c r="T138" s="126"/>
    </row>
    <row r="139" spans="1:20" ht="24" hidden="1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5"/>
      <c r="G139" s="59">
        <f>ΣΥΝΟΛΑ!O139</f>
        <v>0</v>
      </c>
      <c r="H139" s="125">
        <f>ΣΥΝΟΛΑ!AC139</f>
        <v>0</v>
      </c>
      <c r="I139" s="61">
        <f t="shared" si="9"/>
        <v>0</v>
      </c>
      <c r="J139" s="62"/>
      <c r="K139" s="63"/>
      <c r="L139" s="63"/>
      <c r="M139" s="63"/>
      <c r="N139" s="69"/>
      <c r="O139" s="66">
        <f t="shared" si="13"/>
        <v>0</v>
      </c>
      <c r="P139" s="30">
        <f t="shared" si="12"/>
        <v>0</v>
      </c>
      <c r="Q139" s="30"/>
      <c r="R139" s="30"/>
      <c r="S139" s="30"/>
      <c r="T139" s="126"/>
    </row>
    <row r="140" spans="1:20" hidden="1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5"/>
      <c r="G140" s="59">
        <f>ΣΥΝΟΛΑ!O140</f>
        <v>0</v>
      </c>
      <c r="H140" s="125">
        <f>ΣΥΝΟΛΑ!AC140</f>
        <v>0</v>
      </c>
      <c r="I140" s="61">
        <f t="shared" ref="I140:I160" si="14">ROUND(G140*H140,2)</f>
        <v>0</v>
      </c>
      <c r="J140" s="62"/>
      <c r="K140" s="63"/>
      <c r="L140" s="63"/>
      <c r="M140" s="63"/>
      <c r="N140" s="69"/>
      <c r="O140" s="66">
        <f t="shared" si="13"/>
        <v>0</v>
      </c>
      <c r="P140" s="30">
        <f t="shared" si="12"/>
        <v>0</v>
      </c>
      <c r="Q140" s="30"/>
      <c r="R140" s="30"/>
      <c r="S140" s="30"/>
      <c r="T140" s="126"/>
    </row>
    <row r="141" spans="1:20" hidden="1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5"/>
      <c r="G141" s="59">
        <f>ΣΥΝΟΛΑ!O141</f>
        <v>0</v>
      </c>
      <c r="H141" s="125">
        <f>ΣΥΝΟΛΑ!AC141</f>
        <v>0</v>
      </c>
      <c r="I141" s="61">
        <f t="shared" si="14"/>
        <v>0</v>
      </c>
      <c r="J141" s="62"/>
      <c r="K141" s="63"/>
      <c r="L141" s="63"/>
      <c r="M141" s="63"/>
      <c r="N141" s="69"/>
      <c r="O141" s="66">
        <f t="shared" si="13"/>
        <v>0</v>
      </c>
      <c r="P141" s="30">
        <f t="shared" si="12"/>
        <v>0</v>
      </c>
      <c r="Q141" s="30"/>
      <c r="R141" s="30"/>
      <c r="S141" s="30"/>
      <c r="T141" s="126"/>
    </row>
    <row r="142" spans="1:20" hidden="1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5"/>
      <c r="G142" s="59">
        <f>ΣΥΝΟΛΑ!O142</f>
        <v>0</v>
      </c>
      <c r="H142" s="125">
        <f>ΣΥΝΟΛΑ!AC142</f>
        <v>0</v>
      </c>
      <c r="I142" s="61">
        <f t="shared" si="14"/>
        <v>0</v>
      </c>
      <c r="J142" s="62"/>
      <c r="K142" s="63"/>
      <c r="L142" s="63"/>
      <c r="M142" s="63"/>
      <c r="N142" s="69"/>
      <c r="O142" s="66">
        <f t="shared" si="13"/>
        <v>0</v>
      </c>
      <c r="P142" s="30">
        <f t="shared" si="12"/>
        <v>0</v>
      </c>
      <c r="Q142" s="30"/>
      <c r="R142" s="30"/>
      <c r="S142" s="30"/>
      <c r="T142" s="126"/>
    </row>
    <row r="143" spans="1:20" hidden="1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5"/>
      <c r="G143" s="59">
        <f>ΣΥΝΟΛΑ!O143</f>
        <v>0</v>
      </c>
      <c r="H143" s="125">
        <f>ΣΥΝΟΛΑ!AC143</f>
        <v>0</v>
      </c>
      <c r="I143" s="61">
        <f t="shared" si="14"/>
        <v>0</v>
      </c>
      <c r="J143" s="62"/>
      <c r="K143" s="63"/>
      <c r="L143" s="63"/>
      <c r="M143" s="63"/>
      <c r="N143" s="69"/>
      <c r="O143" s="66">
        <f t="shared" si="13"/>
        <v>0</v>
      </c>
      <c r="P143" s="30">
        <f t="shared" si="12"/>
        <v>0</v>
      </c>
      <c r="Q143" s="30"/>
      <c r="R143" s="30"/>
      <c r="S143" s="30"/>
      <c r="T143" s="126"/>
    </row>
    <row r="144" spans="1:20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5"/>
      <c r="G144" s="59">
        <f>ΣΥΝΟΛΑ!O144</f>
        <v>20</v>
      </c>
      <c r="H144" s="125">
        <f>ΣΥΝΟΛΑ!AC144</f>
        <v>0</v>
      </c>
      <c r="I144" s="61">
        <f t="shared" si="14"/>
        <v>0</v>
      </c>
      <c r="J144" s="62"/>
      <c r="K144" s="63"/>
      <c r="L144" s="63"/>
      <c r="M144" s="63"/>
      <c r="N144" s="69"/>
      <c r="O144" s="66">
        <f t="shared" si="13"/>
        <v>0</v>
      </c>
      <c r="P144" s="30">
        <f t="shared" si="12"/>
        <v>0</v>
      </c>
      <c r="Q144" s="30"/>
      <c r="R144" s="30"/>
      <c r="S144" s="30"/>
      <c r="T144" s="126"/>
    </row>
    <row r="145" spans="1:20" x14ac:dyDescent="0.2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5"/>
      <c r="G145" s="59">
        <f>ΣΥΝΟΛΑ!O145</f>
        <v>1</v>
      </c>
      <c r="H145" s="125">
        <f>ΣΥΝΟΛΑ!AC145</f>
        <v>0</v>
      </c>
      <c r="I145" s="61">
        <f t="shared" si="14"/>
        <v>0</v>
      </c>
      <c r="J145" s="62"/>
      <c r="K145" s="63"/>
      <c r="L145" s="63"/>
      <c r="M145" s="63"/>
      <c r="N145" s="69"/>
      <c r="O145" s="66">
        <f t="shared" si="13"/>
        <v>0</v>
      </c>
      <c r="P145" s="30">
        <f t="shared" si="12"/>
        <v>0</v>
      </c>
      <c r="Q145" s="30"/>
      <c r="R145" s="30"/>
      <c r="S145" s="30"/>
      <c r="T145" s="126"/>
    </row>
    <row r="146" spans="1:20" hidden="1" x14ac:dyDescent="0.2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5"/>
      <c r="G146" s="59">
        <f>ΣΥΝΟΛΑ!O146</f>
        <v>0</v>
      </c>
      <c r="H146" s="125">
        <f>ΣΥΝΟΛΑ!AC146</f>
        <v>0</v>
      </c>
      <c r="I146" s="61">
        <f t="shared" si="14"/>
        <v>0</v>
      </c>
      <c r="J146" s="62"/>
      <c r="K146" s="63"/>
      <c r="L146" s="63"/>
      <c r="M146" s="63"/>
      <c r="N146" s="69"/>
      <c r="O146" s="66">
        <f t="shared" si="13"/>
        <v>0</v>
      </c>
      <c r="P146" s="30">
        <f t="shared" si="12"/>
        <v>0</v>
      </c>
      <c r="Q146" s="30"/>
      <c r="R146" s="30"/>
      <c r="S146" s="30"/>
      <c r="T146" s="126"/>
    </row>
    <row r="147" spans="1:20" hidden="1" x14ac:dyDescent="0.2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5"/>
      <c r="G147" s="59">
        <f>ΣΥΝΟΛΑ!O147</f>
        <v>0</v>
      </c>
      <c r="H147" s="125">
        <f>ΣΥΝΟΛΑ!AC147</f>
        <v>0</v>
      </c>
      <c r="I147" s="61">
        <f t="shared" si="14"/>
        <v>0</v>
      </c>
      <c r="J147" s="62"/>
      <c r="K147" s="63"/>
      <c r="L147" s="63"/>
      <c r="M147" s="63"/>
      <c r="N147" s="69"/>
      <c r="O147" s="66">
        <f t="shared" si="13"/>
        <v>0</v>
      </c>
      <c r="P147" s="30">
        <f t="shared" si="12"/>
        <v>0</v>
      </c>
      <c r="Q147" s="30"/>
      <c r="R147" s="30"/>
      <c r="S147" s="30"/>
      <c r="T147" s="126"/>
    </row>
    <row r="148" spans="1:20" hidden="1" x14ac:dyDescent="0.2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5"/>
      <c r="G148" s="59">
        <f>ΣΥΝΟΛΑ!O148</f>
        <v>0</v>
      </c>
      <c r="H148" s="125">
        <f>ΣΥΝΟΛΑ!AC148</f>
        <v>0</v>
      </c>
      <c r="I148" s="61">
        <f t="shared" si="14"/>
        <v>0</v>
      </c>
      <c r="J148" s="62"/>
      <c r="K148" s="63"/>
      <c r="L148" s="63" t="s">
        <v>427</v>
      </c>
      <c r="M148" s="63"/>
      <c r="N148" s="69"/>
      <c r="O148" s="66">
        <f t="shared" si="13"/>
        <v>0</v>
      </c>
      <c r="P148" s="30">
        <f t="shared" si="12"/>
        <v>0</v>
      </c>
      <c r="Q148" s="30"/>
      <c r="R148" s="30"/>
      <c r="S148" s="30"/>
      <c r="T148" s="126"/>
    </row>
    <row r="149" spans="1:20" ht="12.75" thickBot="1" x14ac:dyDescent="0.25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5"/>
      <c r="G149" s="59">
        <f>ΣΥΝΟΛΑ!O149</f>
        <v>1</v>
      </c>
      <c r="H149" s="125">
        <f>ΣΥΝΟΛΑ!AC149</f>
        <v>0</v>
      </c>
      <c r="I149" s="61">
        <f t="shared" si="14"/>
        <v>0</v>
      </c>
      <c r="J149" s="62"/>
      <c r="K149" s="63"/>
      <c r="L149" s="63"/>
      <c r="M149" s="63"/>
      <c r="N149" s="69"/>
      <c r="O149" s="66">
        <f t="shared" si="13"/>
        <v>0</v>
      </c>
      <c r="P149" s="30">
        <f t="shared" si="12"/>
        <v>0</v>
      </c>
      <c r="Q149" s="30"/>
      <c r="R149" s="30"/>
      <c r="S149" s="30"/>
      <c r="T149" s="126"/>
    </row>
    <row r="150" spans="1:20" ht="12.75" hidden="1" thickBot="1" x14ac:dyDescent="0.25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5"/>
      <c r="G150" s="59">
        <f>ΣΥΝΟΛΑ!O150</f>
        <v>0</v>
      </c>
      <c r="H150" s="125">
        <f>ΣΥΝΟΛΑ!AC150</f>
        <v>0</v>
      </c>
      <c r="I150" s="61">
        <f t="shared" si="14"/>
        <v>0</v>
      </c>
      <c r="J150" s="62"/>
      <c r="K150" s="63"/>
      <c r="L150" s="63"/>
      <c r="M150" s="63"/>
      <c r="N150" s="69"/>
      <c r="O150" s="66">
        <f t="shared" si="13"/>
        <v>0</v>
      </c>
      <c r="P150" s="30">
        <f t="shared" si="12"/>
        <v>0</v>
      </c>
      <c r="Q150" s="30"/>
      <c r="R150" s="30"/>
      <c r="S150" s="30"/>
      <c r="T150" s="126"/>
    </row>
    <row r="151" spans="1:20" ht="24.75" hidden="1" thickBot="1" x14ac:dyDescent="0.25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5"/>
      <c r="G151" s="59">
        <f>ΣΥΝΟΛΑ!O151</f>
        <v>0</v>
      </c>
      <c r="H151" s="125">
        <f>ΣΥΝΟΛΑ!AC151</f>
        <v>0</v>
      </c>
      <c r="I151" s="61">
        <f t="shared" si="14"/>
        <v>0</v>
      </c>
      <c r="J151" s="62"/>
      <c r="K151" s="63"/>
      <c r="L151" s="63"/>
      <c r="M151" s="63"/>
      <c r="N151" s="69"/>
      <c r="O151" s="66">
        <f t="shared" si="13"/>
        <v>0</v>
      </c>
      <c r="P151" s="30">
        <f t="shared" si="12"/>
        <v>0</v>
      </c>
      <c r="Q151" s="30"/>
      <c r="R151" s="30"/>
      <c r="S151" s="30"/>
      <c r="T151" s="126"/>
    </row>
    <row r="152" spans="1:20" ht="12.75" hidden="1" thickBot="1" x14ac:dyDescent="0.25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5"/>
      <c r="G152" s="59">
        <f>ΣΥΝΟΛΑ!O152</f>
        <v>0</v>
      </c>
      <c r="H152" s="125">
        <f>ΣΥΝΟΛΑ!AC152</f>
        <v>0</v>
      </c>
      <c r="I152" s="61">
        <f t="shared" si="14"/>
        <v>0</v>
      </c>
      <c r="J152" s="62"/>
      <c r="K152" s="63"/>
      <c r="L152" s="63"/>
      <c r="M152" s="63"/>
      <c r="N152" s="69"/>
      <c r="O152" s="66">
        <f t="shared" si="13"/>
        <v>0</v>
      </c>
      <c r="P152" s="30">
        <f t="shared" ref="P152:P160" si="15">SUM(O152:O152)</f>
        <v>0</v>
      </c>
      <c r="Q152" s="30"/>
      <c r="R152" s="30"/>
      <c r="S152" s="30"/>
      <c r="T152" s="126"/>
    </row>
    <row r="153" spans="1:20" ht="12.75" hidden="1" thickBot="1" x14ac:dyDescent="0.25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5"/>
      <c r="G153" s="59">
        <f>ΣΥΝΟΛΑ!O153</f>
        <v>0</v>
      </c>
      <c r="H153" s="125">
        <f>ΣΥΝΟΛΑ!AC153</f>
        <v>0</v>
      </c>
      <c r="I153" s="61">
        <f t="shared" si="14"/>
        <v>0</v>
      </c>
      <c r="J153" s="62"/>
      <c r="K153" s="63"/>
      <c r="L153" s="63"/>
      <c r="M153" s="63"/>
      <c r="N153" s="69"/>
      <c r="O153" s="66">
        <f t="shared" si="13"/>
        <v>0</v>
      </c>
      <c r="P153" s="30">
        <f t="shared" si="15"/>
        <v>0</v>
      </c>
      <c r="Q153" s="30"/>
      <c r="R153" s="30"/>
      <c r="S153" s="30"/>
      <c r="T153" s="126"/>
    </row>
    <row r="154" spans="1:20" ht="12.75" hidden="1" thickBot="1" x14ac:dyDescent="0.25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5"/>
      <c r="G154" s="59">
        <f>ΣΥΝΟΛΑ!O154</f>
        <v>0</v>
      </c>
      <c r="H154" s="125">
        <f>ΣΥΝΟΛΑ!AC154</f>
        <v>0</v>
      </c>
      <c r="I154" s="61">
        <f t="shared" si="14"/>
        <v>0</v>
      </c>
      <c r="J154" s="62"/>
      <c r="K154" s="63"/>
      <c r="L154" s="63"/>
      <c r="M154" s="63"/>
      <c r="N154" s="85"/>
      <c r="O154" s="66">
        <f t="shared" si="13"/>
        <v>0</v>
      </c>
      <c r="P154" s="30">
        <f t="shared" si="15"/>
        <v>0</v>
      </c>
      <c r="Q154" s="30"/>
      <c r="R154" s="30"/>
      <c r="S154" s="30"/>
      <c r="T154" s="128"/>
    </row>
    <row r="155" spans="1:20" ht="12.75" hidden="1" thickBot="1" x14ac:dyDescent="0.25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5"/>
      <c r="G155" s="59">
        <f>ΣΥΝΟΛΑ!O155</f>
        <v>0</v>
      </c>
      <c r="H155" s="125">
        <f>ΣΥΝΟΛΑ!AC155</f>
        <v>0</v>
      </c>
      <c r="I155" s="61">
        <f t="shared" si="14"/>
        <v>0</v>
      </c>
      <c r="J155" s="62"/>
      <c r="K155" s="63"/>
      <c r="L155" s="63"/>
      <c r="M155" s="63"/>
      <c r="N155" s="85"/>
      <c r="O155" s="66">
        <f t="shared" si="13"/>
        <v>0</v>
      </c>
      <c r="P155" s="30">
        <f t="shared" si="15"/>
        <v>0</v>
      </c>
      <c r="Q155" s="30"/>
      <c r="R155" s="30"/>
      <c r="S155" s="30"/>
      <c r="T155" s="126"/>
    </row>
    <row r="156" spans="1:20" ht="12.75" hidden="1" thickBot="1" x14ac:dyDescent="0.25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5"/>
      <c r="G156" s="59">
        <f>ΣΥΝΟΛΑ!O156</f>
        <v>0</v>
      </c>
      <c r="H156" s="125">
        <f>ΣΥΝΟΛΑ!AC156</f>
        <v>0</v>
      </c>
      <c r="I156" s="61">
        <f t="shared" si="14"/>
        <v>0</v>
      </c>
      <c r="J156" s="62"/>
      <c r="K156" s="63"/>
      <c r="L156" s="63"/>
      <c r="M156" s="63"/>
      <c r="N156" s="85"/>
      <c r="O156" s="66">
        <f t="shared" si="13"/>
        <v>0</v>
      </c>
      <c r="P156" s="30">
        <f t="shared" si="15"/>
        <v>0</v>
      </c>
      <c r="Q156" s="30"/>
      <c r="R156" s="30"/>
      <c r="S156" s="30"/>
      <c r="T156" s="126"/>
    </row>
    <row r="157" spans="1:20" ht="24.75" hidden="1" thickBot="1" x14ac:dyDescent="0.25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5"/>
      <c r="G157" s="59">
        <f>ΣΥΝΟΛΑ!O157</f>
        <v>0</v>
      </c>
      <c r="H157" s="125">
        <f>ΣΥΝΟΛΑ!AC157</f>
        <v>0</v>
      </c>
      <c r="I157" s="61">
        <f t="shared" si="14"/>
        <v>0</v>
      </c>
      <c r="J157" s="62"/>
      <c r="K157" s="63"/>
      <c r="L157" s="63"/>
      <c r="M157" s="63"/>
      <c r="N157" s="85"/>
      <c r="O157" s="66">
        <f t="shared" si="13"/>
        <v>0</v>
      </c>
      <c r="P157" s="30">
        <f t="shared" si="15"/>
        <v>0</v>
      </c>
      <c r="Q157" s="30"/>
      <c r="R157" s="30"/>
      <c r="S157" s="30"/>
      <c r="T157" s="126"/>
    </row>
    <row r="158" spans="1:20" ht="12.75" hidden="1" thickBot="1" x14ac:dyDescent="0.25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5"/>
      <c r="G158" s="59">
        <f>ΣΥΝΟΛΑ!O158</f>
        <v>0</v>
      </c>
      <c r="H158" s="125">
        <f>ΣΥΝΟΛΑ!AC158</f>
        <v>0</v>
      </c>
      <c r="I158" s="61">
        <f t="shared" si="14"/>
        <v>0</v>
      </c>
      <c r="J158" s="62"/>
      <c r="K158" s="63"/>
      <c r="L158" s="63"/>
      <c r="M158" s="63"/>
      <c r="N158" s="159"/>
      <c r="O158" s="66">
        <f t="shared" si="13"/>
        <v>0</v>
      </c>
      <c r="P158" s="30">
        <f t="shared" si="15"/>
        <v>0</v>
      </c>
      <c r="Q158" s="30"/>
      <c r="R158" s="30"/>
      <c r="S158" s="30"/>
      <c r="T158" s="126"/>
    </row>
    <row r="159" spans="1:20" ht="24.75" hidden="1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5"/>
      <c r="G159" s="59">
        <f>ΣΥΝΟΛΑ!O159</f>
        <v>0</v>
      </c>
      <c r="H159" s="125">
        <f>ΣΥΝΟΛΑ!AC159</f>
        <v>0</v>
      </c>
      <c r="I159" s="61">
        <f t="shared" si="14"/>
        <v>0</v>
      </c>
      <c r="J159" s="62"/>
      <c r="K159" s="63"/>
      <c r="L159" s="63"/>
      <c r="M159" s="63"/>
      <c r="N159" s="159"/>
      <c r="O159" s="66">
        <f t="shared" si="13"/>
        <v>0</v>
      </c>
      <c r="P159" s="30">
        <f t="shared" si="15"/>
        <v>0</v>
      </c>
      <c r="Q159" s="30"/>
      <c r="R159" s="30"/>
      <c r="S159" s="30"/>
      <c r="T159" s="126"/>
    </row>
    <row r="160" spans="1:20" ht="12.75" hidden="1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5"/>
      <c r="G160" s="59">
        <f>ΣΥΝΟΛΑ!O160</f>
        <v>0</v>
      </c>
      <c r="H160" s="125">
        <f>ΣΥΝΟΛΑ!AC160</f>
        <v>0</v>
      </c>
      <c r="I160" s="61">
        <f t="shared" si="14"/>
        <v>0</v>
      </c>
      <c r="J160" s="62"/>
      <c r="K160" s="63"/>
      <c r="L160" s="63"/>
      <c r="M160" s="63"/>
      <c r="N160" s="160"/>
      <c r="O160" s="66">
        <f t="shared" si="13"/>
        <v>0</v>
      </c>
      <c r="P160" s="30">
        <f t="shared" si="15"/>
        <v>0</v>
      </c>
      <c r="Q160" s="30"/>
      <c r="R160" s="30"/>
      <c r="S160" s="30"/>
      <c r="T160" s="126"/>
    </row>
    <row r="161" spans="1:22" ht="24.75" thickBot="1" x14ac:dyDescent="0.25">
      <c r="A161" s="227"/>
      <c r="B161" s="164"/>
      <c r="C161" s="165"/>
      <c r="D161" s="86"/>
      <c r="E161" s="169"/>
      <c r="F161" s="87" t="s">
        <v>138</v>
      </c>
      <c r="G161" s="169" t="s">
        <v>138</v>
      </c>
      <c r="H161" s="172" t="s">
        <v>138</v>
      </c>
      <c r="I161" s="173" t="s">
        <v>138</v>
      </c>
      <c r="J161" s="42" t="s">
        <v>175</v>
      </c>
      <c r="K161" s="42" t="s">
        <v>174</v>
      </c>
      <c r="L161" s="42" t="s">
        <v>206</v>
      </c>
      <c r="M161" s="42" t="s">
        <v>143</v>
      </c>
      <c r="N161" s="70"/>
      <c r="O161" s="90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71"/>
      <c r="E162" s="170"/>
      <c r="F162" s="72" t="s">
        <v>138</v>
      </c>
      <c r="G162" s="170" t="s">
        <v>138</v>
      </c>
      <c r="H162" s="175" t="s">
        <v>138</v>
      </c>
      <c r="I162" s="176" t="s">
        <v>138</v>
      </c>
      <c r="J162" s="79">
        <f>SUM(G125:G160)</f>
        <v>28</v>
      </c>
      <c r="K162" s="80">
        <f>SUM(I125:I160)</f>
        <v>0</v>
      </c>
      <c r="L162" s="80">
        <f>ROUND(K162*17%,2)</f>
        <v>0</v>
      </c>
      <c r="M162" s="80">
        <f>K162+L162</f>
        <v>0</v>
      </c>
      <c r="N162" s="70"/>
      <c r="O162" s="90"/>
      <c r="P162" s="30"/>
      <c r="Q162" s="30"/>
      <c r="R162" s="30"/>
      <c r="S162" s="30"/>
      <c r="T162" s="21"/>
    </row>
    <row r="163" spans="1:22" ht="24" customHeight="1" thickBot="1" x14ac:dyDescent="0.25">
      <c r="A163" s="130"/>
      <c r="B163" s="117" t="s">
        <v>176</v>
      </c>
      <c r="C163" s="91"/>
      <c r="D163" s="91"/>
      <c r="E163" s="91"/>
      <c r="F163" s="92">
        <f>SUM(F3:F160)</f>
        <v>0</v>
      </c>
      <c r="G163" s="92">
        <f>SUM(G3:G160)</f>
        <v>110</v>
      </c>
      <c r="H163" s="93"/>
      <c r="I163" s="93">
        <f>SUM(I3:I160)</f>
        <v>0</v>
      </c>
      <c r="J163" s="94">
        <f>SUM(J81,J124,J162)</f>
        <v>110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6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110</v>
      </c>
      <c r="K164" s="97">
        <f>K81+K124+K162</f>
        <v>0</v>
      </c>
      <c r="L164" s="97">
        <f>L81+L124+L162</f>
        <v>0</v>
      </c>
      <c r="M164" s="97">
        <f>M81+M124+M162</f>
        <v>0</v>
      </c>
      <c r="V164" s="16" t="s">
        <v>366</v>
      </c>
    </row>
    <row r="166" spans="1:22" x14ac:dyDescent="0.2">
      <c r="H166" s="28">
        <f>SUM(H2:H160)</f>
        <v>0</v>
      </c>
      <c r="M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  <c r="O171" s="28">
        <f>SUM(O163:O163)</f>
        <v>0</v>
      </c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  <row r="179" spans="15:15" x14ac:dyDescent="0.2">
      <c r="O179" s="32" t="s">
        <v>141</v>
      </c>
    </row>
    <row r="180" spans="15:15" x14ac:dyDescent="0.2">
      <c r="O180" s="32" t="s">
        <v>140</v>
      </c>
    </row>
    <row r="181" spans="15:15" ht="24" x14ac:dyDescent="0.2">
      <c r="O181" s="32" t="s">
        <v>142</v>
      </c>
    </row>
    <row r="182" spans="15:15" ht="60" x14ac:dyDescent="0.2">
      <c r="O182" s="32" t="s">
        <v>24</v>
      </c>
    </row>
    <row r="183" spans="15:15" ht="24" x14ac:dyDescent="0.2">
      <c r="O183" s="32" t="s">
        <v>143</v>
      </c>
    </row>
  </sheetData>
  <sheetProtection selectLockedCells="1"/>
  <autoFilter ref="B2:U163" xr:uid="{00000000-0009-0000-0000-000004000000}">
    <filterColumn colId="5">
      <filters blank="1">
        <filter val="."/>
        <filter val="1"/>
        <filter val="10"/>
        <filter val="110"/>
        <filter val="2"/>
        <filter val="20"/>
        <filter val="3"/>
        <filter val="4"/>
        <filter val="5"/>
        <filter val="7"/>
      </filters>
    </filterColumn>
  </autoFilter>
  <mergeCells count="1">
    <mergeCell ref="H164:I164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V183"/>
  <sheetViews>
    <sheetView zoomScaleNormal="100" workbookViewId="0">
      <pane ySplit="2" topLeftCell="A4" activePane="bottomLeft" state="frozen"/>
      <selection activeCell="M30" sqref="M30"/>
      <selection pane="bottomLeft" activeCell="M30" sqref="M30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customWidth="1"/>
    <col min="5" max="5" width="9.7109375" style="14" customWidth="1"/>
    <col min="6" max="6" width="10.14062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4.140625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23.85546875" style="16" customWidth="1"/>
    <col min="23" max="23" width="9.140625" style="14" customWidth="1"/>
    <col min="24" max="16384" width="9.140625" style="14"/>
  </cols>
  <sheetData>
    <row r="1" spans="1:20" ht="30" customHeight="1" thickBot="1" x14ac:dyDescent="0.25">
      <c r="B1" s="35" t="s">
        <v>422</v>
      </c>
    </row>
    <row r="2" spans="1:20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0" t="s">
        <v>425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9" t="s">
        <v>167</v>
      </c>
      <c r="T2" s="50" t="s">
        <v>213</v>
      </c>
    </row>
    <row r="3" spans="1:20" ht="24" hidden="1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5"/>
      <c r="G3" s="59">
        <f>ΣΥΝΟΛΑ!P3</f>
        <v>0</v>
      </c>
      <c r="H3" s="125">
        <f>ΣΥΝΟΛΑ!AC3</f>
        <v>0</v>
      </c>
      <c r="I3" s="61">
        <f t="shared" ref="I3:I33" si="0">ROUND(G3*H3,2)</f>
        <v>0</v>
      </c>
      <c r="J3" s="62"/>
      <c r="K3" s="63"/>
      <c r="L3" s="63"/>
      <c r="M3" s="64"/>
      <c r="N3" s="65"/>
      <c r="O3" s="29">
        <f t="shared" ref="O3:O33" si="1">(F3*H3)+ROUND(F3*H3*4%,2)</f>
        <v>0</v>
      </c>
      <c r="P3" s="30">
        <f t="shared" ref="P3:P33" si="2">SUM(O3:O3)</f>
        <v>0</v>
      </c>
      <c r="Q3" s="30"/>
      <c r="R3" s="30"/>
      <c r="S3" s="30"/>
      <c r="T3" s="126"/>
    </row>
    <row r="4" spans="1:20" ht="24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5"/>
      <c r="G4" s="59">
        <f>ΣΥΝΟΛΑ!P4</f>
        <v>3</v>
      </c>
      <c r="H4" s="125">
        <f>ΣΥΝΟΛΑ!AC4</f>
        <v>0</v>
      </c>
      <c r="I4" s="61">
        <f t="shared" si="0"/>
        <v>0</v>
      </c>
      <c r="J4" s="62"/>
      <c r="K4" s="63"/>
      <c r="L4" s="63"/>
      <c r="M4" s="64"/>
      <c r="N4" s="65"/>
      <c r="O4" s="29">
        <f t="shared" si="1"/>
        <v>0</v>
      </c>
      <c r="P4" s="30">
        <f t="shared" si="2"/>
        <v>0</v>
      </c>
      <c r="Q4" s="30"/>
      <c r="R4" s="30"/>
      <c r="S4" s="30"/>
      <c r="T4" s="126"/>
    </row>
    <row r="5" spans="1:20" ht="24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5"/>
      <c r="G5" s="59">
        <f>ΣΥΝΟΛΑ!P5</f>
        <v>1</v>
      </c>
      <c r="H5" s="125">
        <f>ΣΥΝΟΛΑ!AC5</f>
        <v>0</v>
      </c>
      <c r="I5" s="61">
        <f t="shared" si="0"/>
        <v>0</v>
      </c>
      <c r="J5" s="62"/>
      <c r="K5" s="63"/>
      <c r="L5" s="63"/>
      <c r="M5" s="64"/>
      <c r="N5" s="65"/>
      <c r="O5" s="29">
        <f t="shared" si="1"/>
        <v>0</v>
      </c>
      <c r="P5" s="30">
        <f t="shared" si="2"/>
        <v>0</v>
      </c>
      <c r="Q5" s="30"/>
      <c r="R5" s="30"/>
      <c r="S5" s="30"/>
      <c r="T5" s="126"/>
    </row>
    <row r="6" spans="1:20" ht="24" hidden="1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5"/>
      <c r="G6" s="59">
        <f>ΣΥΝΟΛΑ!P6</f>
        <v>0</v>
      </c>
      <c r="H6" s="125">
        <f>ΣΥΝΟΛΑ!AC6</f>
        <v>0</v>
      </c>
      <c r="I6" s="61">
        <f t="shared" si="0"/>
        <v>0</v>
      </c>
      <c r="J6" s="62"/>
      <c r="K6" s="63"/>
      <c r="L6" s="63"/>
      <c r="M6" s="64"/>
      <c r="N6" s="65"/>
      <c r="O6" s="29">
        <f t="shared" si="1"/>
        <v>0</v>
      </c>
      <c r="P6" s="30">
        <f t="shared" si="2"/>
        <v>0</v>
      </c>
      <c r="Q6" s="30"/>
      <c r="R6" s="30"/>
      <c r="S6" s="30"/>
      <c r="T6" s="126"/>
    </row>
    <row r="7" spans="1:20" ht="36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5"/>
      <c r="G7" s="59">
        <f>ΣΥΝΟΛΑ!P7</f>
        <v>1</v>
      </c>
      <c r="H7" s="125">
        <f>ΣΥΝΟΛΑ!AC7</f>
        <v>0</v>
      </c>
      <c r="I7" s="61">
        <f t="shared" si="0"/>
        <v>0</v>
      </c>
      <c r="J7" s="62"/>
      <c r="K7" s="63"/>
      <c r="L7" s="63"/>
      <c r="M7" s="64"/>
      <c r="N7" s="65"/>
      <c r="O7" s="29">
        <f t="shared" si="1"/>
        <v>0</v>
      </c>
      <c r="P7" s="30">
        <f t="shared" si="2"/>
        <v>0</v>
      </c>
      <c r="Q7" s="30"/>
      <c r="R7" s="30"/>
      <c r="S7" s="30"/>
      <c r="T7" s="126"/>
    </row>
    <row r="8" spans="1:20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5"/>
      <c r="G8" s="59">
        <f>ΣΥΝΟΛΑ!P8</f>
        <v>1</v>
      </c>
      <c r="H8" s="125">
        <f>ΣΥΝΟΛΑ!AC8</f>
        <v>0</v>
      </c>
      <c r="I8" s="61">
        <f t="shared" si="0"/>
        <v>0</v>
      </c>
      <c r="J8" s="62"/>
      <c r="K8" s="63"/>
      <c r="L8" s="63"/>
      <c r="M8" s="63"/>
      <c r="N8" s="69"/>
      <c r="O8" s="29">
        <f t="shared" si="1"/>
        <v>0</v>
      </c>
      <c r="P8" s="30">
        <f t="shared" si="2"/>
        <v>0</v>
      </c>
      <c r="Q8" s="30"/>
      <c r="R8" s="30"/>
      <c r="S8" s="30"/>
      <c r="T8" s="126"/>
    </row>
    <row r="9" spans="1:20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5"/>
      <c r="G9" s="59">
        <f>ΣΥΝΟΛΑ!P9</f>
        <v>0</v>
      </c>
      <c r="H9" s="125">
        <f>ΣΥΝΟΛΑ!AC9</f>
        <v>0</v>
      </c>
      <c r="I9" s="61">
        <f t="shared" si="0"/>
        <v>0</v>
      </c>
      <c r="J9" s="62"/>
      <c r="K9" s="63"/>
      <c r="L9" s="63"/>
      <c r="M9" s="64"/>
      <c r="N9" s="65"/>
      <c r="O9" s="29">
        <f t="shared" si="1"/>
        <v>0</v>
      </c>
      <c r="P9" s="30">
        <f t="shared" si="2"/>
        <v>0</v>
      </c>
      <c r="Q9" s="30"/>
      <c r="R9" s="30"/>
      <c r="S9" s="30"/>
      <c r="T9" s="126"/>
    </row>
    <row r="10" spans="1:20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5"/>
      <c r="G10" s="59">
        <f>ΣΥΝΟΛΑ!P10</f>
        <v>2</v>
      </c>
      <c r="H10" s="125">
        <f>ΣΥΝΟΛΑ!AC10</f>
        <v>0</v>
      </c>
      <c r="I10" s="61">
        <f t="shared" si="0"/>
        <v>0</v>
      </c>
      <c r="J10" s="62"/>
      <c r="K10" s="63"/>
      <c r="L10" s="63"/>
      <c r="M10" s="63"/>
      <c r="N10" s="69"/>
      <c r="O10" s="29">
        <f t="shared" si="1"/>
        <v>0</v>
      </c>
      <c r="P10" s="30">
        <f t="shared" si="2"/>
        <v>0</v>
      </c>
      <c r="Q10" s="30"/>
      <c r="R10" s="30"/>
      <c r="S10" s="30"/>
      <c r="T10" s="126"/>
    </row>
    <row r="11" spans="1:20" ht="24" hidden="1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5"/>
      <c r="G11" s="59">
        <f>ΣΥΝΟΛΑ!P11</f>
        <v>0</v>
      </c>
      <c r="H11" s="125">
        <f>ΣΥΝΟΛΑ!AC11</f>
        <v>0</v>
      </c>
      <c r="I11" s="61">
        <f t="shared" si="0"/>
        <v>0</v>
      </c>
      <c r="J11" s="62"/>
      <c r="K11" s="63"/>
      <c r="L11" s="63"/>
      <c r="M11" s="64"/>
      <c r="N11" s="65"/>
      <c r="O11" s="29">
        <f t="shared" si="1"/>
        <v>0</v>
      </c>
      <c r="P11" s="30">
        <f t="shared" si="2"/>
        <v>0</v>
      </c>
      <c r="Q11" s="30"/>
      <c r="R11" s="30"/>
      <c r="S11" s="30"/>
      <c r="T11" s="126"/>
    </row>
    <row r="12" spans="1:20" ht="24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5"/>
      <c r="G12" s="59">
        <f>ΣΥΝΟΛΑ!P12</f>
        <v>3</v>
      </c>
      <c r="H12" s="125">
        <f>ΣΥΝΟΛΑ!AC12</f>
        <v>0</v>
      </c>
      <c r="I12" s="61">
        <f t="shared" si="0"/>
        <v>0</v>
      </c>
      <c r="J12" s="62"/>
      <c r="K12" s="63"/>
      <c r="L12" s="63"/>
      <c r="M12" s="63"/>
      <c r="N12" s="69"/>
      <c r="O12" s="29">
        <f t="shared" si="1"/>
        <v>0</v>
      </c>
      <c r="P12" s="30">
        <f t="shared" si="2"/>
        <v>0</v>
      </c>
      <c r="Q12" s="30"/>
      <c r="R12" s="30"/>
      <c r="S12" s="30"/>
      <c r="T12" s="126"/>
    </row>
    <row r="13" spans="1:20" ht="24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5"/>
      <c r="G13" s="59">
        <f>ΣΥΝΟΛΑ!P13</f>
        <v>2</v>
      </c>
      <c r="H13" s="125">
        <f>ΣΥΝΟΛΑ!AC13</f>
        <v>0</v>
      </c>
      <c r="I13" s="61">
        <f t="shared" si="0"/>
        <v>0</v>
      </c>
      <c r="J13" s="62"/>
      <c r="K13" s="63"/>
      <c r="L13" s="63"/>
      <c r="M13" s="64"/>
      <c r="N13" s="65"/>
      <c r="O13" s="29">
        <f t="shared" si="1"/>
        <v>0</v>
      </c>
      <c r="P13" s="30">
        <f t="shared" si="2"/>
        <v>0</v>
      </c>
      <c r="Q13" s="30"/>
      <c r="R13" s="30"/>
      <c r="S13" s="30"/>
      <c r="T13" s="126"/>
    </row>
    <row r="14" spans="1:20" ht="24" hidden="1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5"/>
      <c r="G14" s="59">
        <f>ΣΥΝΟΛΑ!P14</f>
        <v>0</v>
      </c>
      <c r="H14" s="125">
        <f>ΣΥΝΟΛΑ!AC14</f>
        <v>0</v>
      </c>
      <c r="I14" s="61">
        <f t="shared" si="0"/>
        <v>0</v>
      </c>
      <c r="J14" s="62"/>
      <c r="K14" s="63"/>
      <c r="L14" s="63"/>
      <c r="M14" s="64"/>
      <c r="N14" s="65"/>
      <c r="O14" s="29">
        <f t="shared" si="1"/>
        <v>0</v>
      </c>
      <c r="P14" s="30">
        <f t="shared" si="2"/>
        <v>0</v>
      </c>
      <c r="Q14" s="30"/>
      <c r="R14" s="30"/>
      <c r="S14" s="30"/>
      <c r="T14" s="126"/>
    </row>
    <row r="15" spans="1:20" ht="24" hidden="1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5"/>
      <c r="G15" s="59">
        <f>ΣΥΝΟΛΑ!P15</f>
        <v>0</v>
      </c>
      <c r="H15" s="125">
        <f>ΣΥΝΟΛΑ!AC15</f>
        <v>0</v>
      </c>
      <c r="I15" s="61">
        <f t="shared" si="0"/>
        <v>0</v>
      </c>
      <c r="J15" s="62"/>
      <c r="K15" s="63"/>
      <c r="L15" s="63"/>
      <c r="M15" s="64"/>
      <c r="N15" s="65"/>
      <c r="O15" s="29">
        <f t="shared" si="1"/>
        <v>0</v>
      </c>
      <c r="P15" s="30">
        <f t="shared" si="2"/>
        <v>0</v>
      </c>
      <c r="Q15" s="30"/>
      <c r="R15" s="30"/>
      <c r="S15" s="30"/>
      <c r="T15" s="126"/>
    </row>
    <row r="16" spans="1:20" ht="24" hidden="1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5"/>
      <c r="G16" s="59">
        <f>ΣΥΝΟΛΑ!P16</f>
        <v>0</v>
      </c>
      <c r="H16" s="125">
        <f>ΣΥΝΟΛΑ!AC16</f>
        <v>0</v>
      </c>
      <c r="I16" s="61">
        <f t="shared" si="0"/>
        <v>0</v>
      </c>
      <c r="J16" s="62"/>
      <c r="K16" s="63"/>
      <c r="L16" s="63"/>
      <c r="M16" s="64"/>
      <c r="N16" s="65"/>
      <c r="O16" s="29">
        <f t="shared" si="1"/>
        <v>0</v>
      </c>
      <c r="P16" s="30">
        <f t="shared" si="2"/>
        <v>0</v>
      </c>
      <c r="Q16" s="30"/>
      <c r="R16" s="30"/>
      <c r="S16" s="30"/>
      <c r="T16" s="126"/>
    </row>
    <row r="17" spans="1:20" ht="24" hidden="1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5"/>
      <c r="G17" s="59">
        <f>ΣΥΝΟΛΑ!P17</f>
        <v>0</v>
      </c>
      <c r="H17" s="125">
        <f>ΣΥΝΟΛΑ!AC17</f>
        <v>0</v>
      </c>
      <c r="I17" s="61">
        <f t="shared" si="0"/>
        <v>0</v>
      </c>
      <c r="J17" s="62"/>
      <c r="K17" s="63"/>
      <c r="L17" s="63"/>
      <c r="M17" s="63"/>
      <c r="N17" s="69"/>
      <c r="O17" s="29">
        <f t="shared" si="1"/>
        <v>0</v>
      </c>
      <c r="P17" s="30">
        <f t="shared" si="2"/>
        <v>0</v>
      </c>
      <c r="Q17" s="30"/>
      <c r="R17" s="30"/>
      <c r="S17" s="30"/>
      <c r="T17" s="126"/>
    </row>
    <row r="18" spans="1:20" ht="24" hidden="1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5"/>
      <c r="G18" s="59">
        <f>ΣΥΝΟΛΑ!P18</f>
        <v>0</v>
      </c>
      <c r="H18" s="125">
        <f>ΣΥΝΟΛΑ!AC18</f>
        <v>0</v>
      </c>
      <c r="I18" s="61">
        <f t="shared" si="0"/>
        <v>0</v>
      </c>
      <c r="J18" s="62"/>
      <c r="K18" s="63"/>
      <c r="L18" s="63"/>
      <c r="M18" s="64"/>
      <c r="N18" s="65"/>
      <c r="O18" s="29">
        <f t="shared" si="1"/>
        <v>0</v>
      </c>
      <c r="P18" s="30">
        <f t="shared" si="2"/>
        <v>0</v>
      </c>
      <c r="Q18" s="30"/>
      <c r="R18" s="30"/>
      <c r="S18" s="30"/>
      <c r="T18" s="126"/>
    </row>
    <row r="19" spans="1:20" ht="24" hidden="1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5"/>
      <c r="G19" s="59">
        <f>ΣΥΝΟΛΑ!P19</f>
        <v>0</v>
      </c>
      <c r="H19" s="125">
        <f>ΣΥΝΟΛΑ!AC19</f>
        <v>0</v>
      </c>
      <c r="I19" s="61">
        <f t="shared" si="0"/>
        <v>0</v>
      </c>
      <c r="J19" s="62"/>
      <c r="K19" s="63"/>
      <c r="L19" s="63"/>
      <c r="M19" s="64"/>
      <c r="N19" s="65"/>
      <c r="O19" s="29">
        <f t="shared" si="1"/>
        <v>0</v>
      </c>
      <c r="P19" s="30">
        <f t="shared" si="2"/>
        <v>0</v>
      </c>
      <c r="Q19" s="30"/>
      <c r="R19" s="30"/>
      <c r="S19" s="30"/>
      <c r="T19" s="126"/>
    </row>
    <row r="20" spans="1:20" hidden="1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5"/>
      <c r="G20" s="59">
        <f>ΣΥΝΟΛΑ!P20</f>
        <v>0</v>
      </c>
      <c r="H20" s="125">
        <f>ΣΥΝΟΛΑ!AC20</f>
        <v>0</v>
      </c>
      <c r="I20" s="61">
        <f t="shared" si="0"/>
        <v>0</v>
      </c>
      <c r="J20" s="62"/>
      <c r="K20" s="63"/>
      <c r="L20" s="63"/>
      <c r="M20" s="64"/>
      <c r="N20" s="65"/>
      <c r="O20" s="29">
        <f t="shared" si="1"/>
        <v>0</v>
      </c>
      <c r="P20" s="30">
        <f t="shared" si="2"/>
        <v>0</v>
      </c>
      <c r="Q20" s="30"/>
      <c r="R20" s="30"/>
      <c r="S20" s="30"/>
      <c r="T20" s="126"/>
    </row>
    <row r="21" spans="1:20" hidden="1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5"/>
      <c r="G21" s="59">
        <f>ΣΥΝΟΛΑ!P21</f>
        <v>0</v>
      </c>
      <c r="H21" s="125">
        <f>ΣΥΝΟΛΑ!AC21</f>
        <v>0</v>
      </c>
      <c r="I21" s="61">
        <f t="shared" si="0"/>
        <v>0</v>
      </c>
      <c r="J21" s="62"/>
      <c r="K21" s="63"/>
      <c r="L21" s="63"/>
      <c r="M21" s="64"/>
      <c r="N21" s="65"/>
      <c r="O21" s="29">
        <f t="shared" si="1"/>
        <v>0</v>
      </c>
      <c r="P21" s="30">
        <f t="shared" si="2"/>
        <v>0</v>
      </c>
      <c r="Q21" s="30"/>
      <c r="R21" s="30"/>
      <c r="S21" s="30"/>
      <c r="T21" s="126"/>
    </row>
    <row r="22" spans="1:20" ht="24" hidden="1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5"/>
      <c r="G22" s="59">
        <f>ΣΥΝΟΛΑ!P22</f>
        <v>0</v>
      </c>
      <c r="H22" s="125">
        <f>ΣΥΝΟΛΑ!AC22</f>
        <v>0</v>
      </c>
      <c r="I22" s="61">
        <f t="shared" si="0"/>
        <v>0</v>
      </c>
      <c r="J22" s="62"/>
      <c r="K22" s="63"/>
      <c r="L22" s="63"/>
      <c r="M22" s="64"/>
      <c r="N22" s="65"/>
      <c r="O22" s="29">
        <f t="shared" si="1"/>
        <v>0</v>
      </c>
      <c r="P22" s="30">
        <f t="shared" si="2"/>
        <v>0</v>
      </c>
      <c r="Q22" s="30"/>
      <c r="R22" s="30"/>
      <c r="S22" s="30"/>
      <c r="T22" s="126"/>
    </row>
    <row r="23" spans="1:20" ht="24" hidden="1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5"/>
      <c r="G23" s="59">
        <f>ΣΥΝΟΛΑ!P23</f>
        <v>0</v>
      </c>
      <c r="H23" s="125">
        <f>ΣΥΝΟΛΑ!AC23</f>
        <v>0</v>
      </c>
      <c r="I23" s="61">
        <f t="shared" si="0"/>
        <v>0</v>
      </c>
      <c r="J23" s="62"/>
      <c r="K23" s="63"/>
      <c r="L23" s="63"/>
      <c r="M23" s="64"/>
      <c r="N23" s="65"/>
      <c r="O23" s="29">
        <f t="shared" si="1"/>
        <v>0</v>
      </c>
      <c r="P23" s="30">
        <f t="shared" si="2"/>
        <v>0</v>
      </c>
      <c r="Q23" s="30"/>
      <c r="R23" s="30"/>
      <c r="S23" s="30"/>
      <c r="T23" s="126"/>
    </row>
    <row r="24" spans="1:20" hidden="1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5"/>
      <c r="G24" s="59">
        <f>ΣΥΝΟΛΑ!P24</f>
        <v>0</v>
      </c>
      <c r="H24" s="125">
        <f>ΣΥΝΟΛΑ!AC24</f>
        <v>0</v>
      </c>
      <c r="I24" s="61">
        <f t="shared" si="0"/>
        <v>0</v>
      </c>
      <c r="J24" s="62"/>
      <c r="K24" s="63"/>
      <c r="L24" s="63"/>
      <c r="M24" s="64"/>
      <c r="N24" s="65"/>
      <c r="O24" s="29">
        <f t="shared" si="1"/>
        <v>0</v>
      </c>
      <c r="P24" s="30">
        <f t="shared" si="2"/>
        <v>0</v>
      </c>
      <c r="Q24" s="30"/>
      <c r="R24" s="30"/>
      <c r="S24" s="30"/>
      <c r="T24" s="126"/>
    </row>
    <row r="25" spans="1:20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5"/>
      <c r="G25" s="59">
        <f>ΣΥΝΟΛΑ!P25</f>
        <v>0</v>
      </c>
      <c r="H25" s="125">
        <f>ΣΥΝΟΛΑ!AC25</f>
        <v>0</v>
      </c>
      <c r="I25" s="61">
        <f t="shared" si="0"/>
        <v>0</v>
      </c>
      <c r="J25" s="62"/>
      <c r="K25" s="63"/>
      <c r="L25" s="63"/>
      <c r="M25" s="63"/>
      <c r="N25" s="69"/>
      <c r="O25" s="29">
        <f t="shared" si="1"/>
        <v>0</v>
      </c>
      <c r="P25" s="30">
        <f t="shared" si="2"/>
        <v>0</v>
      </c>
      <c r="Q25" s="30"/>
      <c r="R25" s="30"/>
      <c r="S25" s="30"/>
      <c r="T25" s="126"/>
    </row>
    <row r="26" spans="1:20" ht="24" hidden="1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5"/>
      <c r="G26" s="59">
        <f>ΣΥΝΟΛΑ!P26</f>
        <v>0</v>
      </c>
      <c r="H26" s="125">
        <f>ΣΥΝΟΛΑ!AC26</f>
        <v>0</v>
      </c>
      <c r="I26" s="61">
        <f t="shared" si="0"/>
        <v>0</v>
      </c>
      <c r="J26" s="62"/>
      <c r="K26" s="63"/>
      <c r="L26" s="63"/>
      <c r="M26" s="64"/>
      <c r="N26" s="110"/>
      <c r="O26" s="29">
        <f t="shared" si="1"/>
        <v>0</v>
      </c>
      <c r="P26" s="30">
        <f t="shared" si="2"/>
        <v>0</v>
      </c>
      <c r="Q26" s="30"/>
      <c r="R26" s="30"/>
      <c r="S26" s="30"/>
      <c r="T26" s="126"/>
    </row>
    <row r="27" spans="1:20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5"/>
      <c r="G27" s="59">
        <f>ΣΥΝΟΛΑ!P27</f>
        <v>0</v>
      </c>
      <c r="H27" s="125">
        <f>ΣΥΝΟΛΑ!AC27</f>
        <v>0</v>
      </c>
      <c r="I27" s="61">
        <f t="shared" si="0"/>
        <v>0</v>
      </c>
      <c r="J27" s="62"/>
      <c r="K27" s="63"/>
      <c r="L27" s="63"/>
      <c r="M27" s="64"/>
      <c r="N27" s="65"/>
      <c r="O27" s="29">
        <f t="shared" si="1"/>
        <v>0</v>
      </c>
      <c r="P27" s="30">
        <f t="shared" si="2"/>
        <v>0</v>
      </c>
      <c r="Q27" s="30"/>
      <c r="R27" s="30"/>
      <c r="S27" s="30"/>
      <c r="T27" s="126"/>
    </row>
    <row r="28" spans="1:20" ht="24" hidden="1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5"/>
      <c r="G28" s="59">
        <f>ΣΥΝΟΛΑ!P28</f>
        <v>0</v>
      </c>
      <c r="H28" s="125">
        <f>ΣΥΝΟΛΑ!AC28</f>
        <v>0</v>
      </c>
      <c r="I28" s="61">
        <f t="shared" si="0"/>
        <v>0</v>
      </c>
      <c r="J28" s="62"/>
      <c r="K28" s="63"/>
      <c r="L28" s="63"/>
      <c r="M28" s="64"/>
      <c r="N28" s="65"/>
      <c r="O28" s="29">
        <f t="shared" si="1"/>
        <v>0</v>
      </c>
      <c r="P28" s="30">
        <f t="shared" si="2"/>
        <v>0</v>
      </c>
      <c r="Q28" s="30"/>
      <c r="R28" s="30"/>
      <c r="S28" s="30"/>
      <c r="T28" s="126"/>
    </row>
    <row r="29" spans="1:20" ht="24" hidden="1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5"/>
      <c r="G29" s="59">
        <f>ΣΥΝΟΛΑ!P29</f>
        <v>0</v>
      </c>
      <c r="H29" s="125">
        <f>ΣΥΝΟΛΑ!AC29</f>
        <v>0</v>
      </c>
      <c r="I29" s="61">
        <f t="shared" si="0"/>
        <v>0</v>
      </c>
      <c r="J29" s="62"/>
      <c r="K29" s="63"/>
      <c r="L29" s="63"/>
      <c r="M29" s="64"/>
      <c r="N29" s="65"/>
      <c r="O29" s="29">
        <f t="shared" si="1"/>
        <v>0</v>
      </c>
      <c r="P29" s="30">
        <f t="shared" si="2"/>
        <v>0</v>
      </c>
      <c r="Q29" s="30"/>
      <c r="R29" s="30"/>
      <c r="S29" s="30"/>
      <c r="T29" s="126"/>
    </row>
    <row r="30" spans="1:20" ht="24" hidden="1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5"/>
      <c r="G30" s="59">
        <f>ΣΥΝΟΛΑ!P30</f>
        <v>0</v>
      </c>
      <c r="H30" s="125">
        <f>ΣΥΝΟΛΑ!AC30</f>
        <v>0</v>
      </c>
      <c r="I30" s="61">
        <f t="shared" si="0"/>
        <v>0</v>
      </c>
      <c r="J30" s="62"/>
      <c r="K30" s="63"/>
      <c r="L30" s="63"/>
      <c r="M30" s="64"/>
      <c r="N30" s="65"/>
      <c r="O30" s="29">
        <f t="shared" si="1"/>
        <v>0</v>
      </c>
      <c r="P30" s="30">
        <f t="shared" si="2"/>
        <v>0</v>
      </c>
      <c r="Q30" s="30"/>
      <c r="R30" s="30"/>
      <c r="S30" s="30"/>
      <c r="T30" s="126"/>
    </row>
    <row r="31" spans="1:20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5"/>
      <c r="G31" s="59">
        <f>ΣΥΝΟΛΑ!P31</f>
        <v>8</v>
      </c>
      <c r="H31" s="125">
        <f>ΣΥΝΟΛΑ!AC31</f>
        <v>0</v>
      </c>
      <c r="I31" s="61">
        <f t="shared" si="0"/>
        <v>0</v>
      </c>
      <c r="J31" s="62"/>
      <c r="K31" s="63"/>
      <c r="L31" s="63"/>
      <c r="M31" s="63"/>
      <c r="N31" s="69"/>
      <c r="O31" s="29">
        <f t="shared" si="1"/>
        <v>0</v>
      </c>
      <c r="P31" s="30">
        <f t="shared" si="2"/>
        <v>0</v>
      </c>
      <c r="Q31" s="30"/>
      <c r="R31" s="30"/>
      <c r="S31" s="30"/>
      <c r="T31" s="126"/>
    </row>
    <row r="32" spans="1:20" ht="24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5"/>
      <c r="G32" s="59">
        <f>ΣΥΝΟΛΑ!P32</f>
        <v>0</v>
      </c>
      <c r="H32" s="125">
        <f>ΣΥΝΟΛΑ!AC32</f>
        <v>0</v>
      </c>
      <c r="I32" s="61">
        <f t="shared" si="0"/>
        <v>0</v>
      </c>
      <c r="J32" s="62"/>
      <c r="K32" s="63"/>
      <c r="L32" s="63"/>
      <c r="M32" s="64"/>
      <c r="N32" s="65"/>
      <c r="O32" s="29">
        <f t="shared" si="1"/>
        <v>0</v>
      </c>
      <c r="P32" s="30">
        <f t="shared" si="2"/>
        <v>0</v>
      </c>
      <c r="Q32" s="30"/>
      <c r="R32" s="30"/>
      <c r="S32" s="30"/>
      <c r="T32" s="126"/>
    </row>
    <row r="33" spans="1:20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5"/>
      <c r="G33" s="59">
        <f>ΣΥΝΟΛΑ!P33</f>
        <v>0</v>
      </c>
      <c r="H33" s="125">
        <f>ΣΥΝΟΛΑ!AC33</f>
        <v>0</v>
      </c>
      <c r="I33" s="61">
        <f t="shared" si="0"/>
        <v>0</v>
      </c>
      <c r="J33" s="62"/>
      <c r="K33" s="63"/>
      <c r="L33" s="63"/>
      <c r="M33" s="64"/>
      <c r="N33" s="65"/>
      <c r="O33" s="29">
        <f t="shared" si="1"/>
        <v>0</v>
      </c>
      <c r="P33" s="30">
        <f t="shared" si="2"/>
        <v>0</v>
      </c>
      <c r="Q33" s="30"/>
      <c r="R33" s="30"/>
      <c r="S33" s="30"/>
      <c r="T33" s="126"/>
    </row>
    <row r="34" spans="1:20" ht="24" hidden="1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5"/>
      <c r="G34" s="59">
        <f>ΣΥΝΟΛΑ!P34</f>
        <v>0</v>
      </c>
      <c r="H34" s="125">
        <f>ΣΥΝΟΛΑ!AC34</f>
        <v>0</v>
      </c>
      <c r="I34" s="61">
        <f t="shared" ref="I34:I64" si="3">ROUND(G34*H34,2)</f>
        <v>0</v>
      </c>
      <c r="J34" s="62"/>
      <c r="K34" s="63"/>
      <c r="L34" s="63"/>
      <c r="M34" s="64"/>
      <c r="N34" s="65"/>
      <c r="O34" s="29">
        <f t="shared" ref="O34:O64" si="4">(F34*H34)+ROUND(F34*H34*4%,2)</f>
        <v>0</v>
      </c>
      <c r="P34" s="30">
        <f t="shared" ref="P34:P64" si="5">SUM(O34:O34)</f>
        <v>0</v>
      </c>
      <c r="Q34" s="30"/>
      <c r="R34" s="30"/>
      <c r="S34" s="30"/>
      <c r="T34" s="126"/>
    </row>
    <row r="35" spans="1:20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5"/>
      <c r="G35" s="59">
        <f>ΣΥΝΟΛΑ!P35</f>
        <v>0</v>
      </c>
      <c r="H35" s="125">
        <f>ΣΥΝΟΛΑ!AC35</f>
        <v>0</v>
      </c>
      <c r="I35" s="61">
        <f t="shared" si="3"/>
        <v>0</v>
      </c>
      <c r="J35" s="62"/>
      <c r="K35" s="63"/>
      <c r="L35" s="63"/>
      <c r="M35" s="64"/>
      <c r="N35" s="65"/>
      <c r="O35" s="29">
        <f t="shared" si="4"/>
        <v>0</v>
      </c>
      <c r="P35" s="30">
        <f t="shared" si="5"/>
        <v>0</v>
      </c>
      <c r="Q35" s="30"/>
      <c r="R35" s="30"/>
      <c r="S35" s="30"/>
      <c r="T35" s="126"/>
    </row>
    <row r="36" spans="1:20" ht="24" hidden="1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5"/>
      <c r="G36" s="59">
        <f>ΣΥΝΟΛΑ!P36</f>
        <v>0</v>
      </c>
      <c r="H36" s="125">
        <f>ΣΥΝΟΛΑ!AC36</f>
        <v>0</v>
      </c>
      <c r="I36" s="61">
        <f t="shared" si="3"/>
        <v>0</v>
      </c>
      <c r="J36" s="62"/>
      <c r="K36" s="63"/>
      <c r="L36" s="63"/>
      <c r="M36" s="64"/>
      <c r="N36" s="65"/>
      <c r="O36" s="29">
        <f t="shared" si="4"/>
        <v>0</v>
      </c>
      <c r="P36" s="30">
        <f t="shared" si="5"/>
        <v>0</v>
      </c>
      <c r="Q36" s="30"/>
      <c r="R36" s="30"/>
      <c r="S36" s="30"/>
      <c r="T36" s="126"/>
    </row>
    <row r="37" spans="1:20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5"/>
      <c r="G37" s="59">
        <f>ΣΥΝΟΛΑ!P37</f>
        <v>0</v>
      </c>
      <c r="H37" s="125">
        <f>ΣΥΝΟΛΑ!AC37</f>
        <v>0</v>
      </c>
      <c r="I37" s="61">
        <f t="shared" si="3"/>
        <v>0</v>
      </c>
      <c r="J37" s="62"/>
      <c r="K37" s="63"/>
      <c r="L37" s="63"/>
      <c r="M37" s="64"/>
      <c r="N37" s="65"/>
      <c r="O37" s="29">
        <f t="shared" si="4"/>
        <v>0</v>
      </c>
      <c r="P37" s="30">
        <f t="shared" si="5"/>
        <v>0</v>
      </c>
      <c r="Q37" s="30"/>
      <c r="R37" s="30"/>
      <c r="S37" s="30"/>
      <c r="T37" s="126"/>
    </row>
    <row r="38" spans="1:20" hidden="1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5"/>
      <c r="G38" s="59">
        <f>ΣΥΝΟΛΑ!P38</f>
        <v>0</v>
      </c>
      <c r="H38" s="125">
        <f>ΣΥΝΟΛΑ!AC38</f>
        <v>0</v>
      </c>
      <c r="I38" s="61">
        <f t="shared" si="3"/>
        <v>0</v>
      </c>
      <c r="J38" s="62"/>
      <c r="K38" s="63"/>
      <c r="L38" s="63"/>
      <c r="M38" s="64"/>
      <c r="N38" s="65"/>
      <c r="O38" s="29">
        <f t="shared" si="4"/>
        <v>0</v>
      </c>
      <c r="P38" s="30">
        <f t="shared" si="5"/>
        <v>0</v>
      </c>
      <c r="Q38" s="30"/>
      <c r="R38" s="30"/>
      <c r="S38" s="30"/>
      <c r="T38" s="126"/>
    </row>
    <row r="39" spans="1:20" hidden="1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5"/>
      <c r="G39" s="59">
        <f>ΣΥΝΟΛΑ!P39</f>
        <v>0</v>
      </c>
      <c r="H39" s="125">
        <f>ΣΥΝΟΛΑ!AC39</f>
        <v>0</v>
      </c>
      <c r="I39" s="61">
        <f t="shared" si="3"/>
        <v>0</v>
      </c>
      <c r="J39" s="62"/>
      <c r="K39" s="63"/>
      <c r="L39" s="63"/>
      <c r="M39" s="64"/>
      <c r="N39" s="65"/>
      <c r="O39" s="29">
        <f t="shared" si="4"/>
        <v>0</v>
      </c>
      <c r="P39" s="30">
        <f t="shared" si="5"/>
        <v>0</v>
      </c>
      <c r="Q39" s="30"/>
      <c r="R39" s="30"/>
      <c r="S39" s="30"/>
      <c r="T39" s="126"/>
    </row>
    <row r="40" spans="1:20" hidden="1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5"/>
      <c r="G40" s="59">
        <f>ΣΥΝΟΛΑ!P40</f>
        <v>0</v>
      </c>
      <c r="H40" s="125">
        <f>ΣΥΝΟΛΑ!AC40</f>
        <v>0</v>
      </c>
      <c r="I40" s="61">
        <f t="shared" si="3"/>
        <v>0</v>
      </c>
      <c r="J40" s="62"/>
      <c r="K40" s="63"/>
      <c r="L40" s="63"/>
      <c r="M40" s="64"/>
      <c r="N40" s="65"/>
      <c r="O40" s="29">
        <f t="shared" si="4"/>
        <v>0</v>
      </c>
      <c r="P40" s="30">
        <f t="shared" si="5"/>
        <v>0</v>
      </c>
      <c r="Q40" s="30"/>
      <c r="R40" s="30"/>
      <c r="S40" s="30"/>
      <c r="T40" s="126"/>
    </row>
    <row r="41" spans="1:20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5"/>
      <c r="G41" s="59">
        <f>ΣΥΝΟΛΑ!P41</f>
        <v>0</v>
      </c>
      <c r="H41" s="125">
        <f>ΣΥΝΟΛΑ!AC41</f>
        <v>0</v>
      </c>
      <c r="I41" s="61">
        <f t="shared" si="3"/>
        <v>0</v>
      </c>
      <c r="J41" s="62"/>
      <c r="K41" s="63"/>
      <c r="L41" s="63"/>
      <c r="M41" s="64"/>
      <c r="N41" s="65"/>
      <c r="O41" s="29">
        <f t="shared" si="4"/>
        <v>0</v>
      </c>
      <c r="P41" s="30">
        <f t="shared" si="5"/>
        <v>0</v>
      </c>
      <c r="Q41" s="30"/>
      <c r="R41" s="30"/>
      <c r="S41" s="30"/>
      <c r="T41" s="126"/>
    </row>
    <row r="42" spans="1:20" ht="24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5"/>
      <c r="G42" s="59">
        <f>ΣΥΝΟΛΑ!P42</f>
        <v>10</v>
      </c>
      <c r="H42" s="125">
        <f>ΣΥΝΟΛΑ!AC42</f>
        <v>0</v>
      </c>
      <c r="I42" s="61">
        <f t="shared" si="3"/>
        <v>0</v>
      </c>
      <c r="J42" s="62"/>
      <c r="K42" s="63"/>
      <c r="L42" s="63"/>
      <c r="M42" s="63"/>
      <c r="N42" s="69"/>
      <c r="O42" s="29">
        <f t="shared" si="4"/>
        <v>0</v>
      </c>
      <c r="P42" s="30">
        <f t="shared" si="5"/>
        <v>0</v>
      </c>
      <c r="Q42" s="30"/>
      <c r="R42" s="30"/>
      <c r="S42" s="30"/>
      <c r="T42" s="126"/>
    </row>
    <row r="43" spans="1:20" ht="24" hidden="1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5"/>
      <c r="G43" s="59">
        <f>ΣΥΝΟΛΑ!P43</f>
        <v>0</v>
      </c>
      <c r="H43" s="125">
        <f>ΣΥΝΟΛΑ!AC43</f>
        <v>0</v>
      </c>
      <c r="I43" s="61">
        <f t="shared" si="3"/>
        <v>0</v>
      </c>
      <c r="J43" s="62"/>
      <c r="K43" s="63"/>
      <c r="L43" s="63"/>
      <c r="M43" s="64"/>
      <c r="N43" s="65"/>
      <c r="O43" s="29">
        <f t="shared" si="4"/>
        <v>0</v>
      </c>
      <c r="P43" s="30">
        <f t="shared" si="5"/>
        <v>0</v>
      </c>
      <c r="Q43" s="30"/>
      <c r="R43" s="30"/>
      <c r="S43" s="30"/>
      <c r="T43" s="126"/>
    </row>
    <row r="44" spans="1:20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5"/>
      <c r="G44" s="59">
        <f>ΣΥΝΟΛΑ!P44</f>
        <v>0</v>
      </c>
      <c r="H44" s="125">
        <f>ΣΥΝΟΛΑ!AC44</f>
        <v>0</v>
      </c>
      <c r="I44" s="61">
        <f t="shared" si="3"/>
        <v>0</v>
      </c>
      <c r="J44" s="62"/>
      <c r="K44" s="63"/>
      <c r="L44" s="63"/>
      <c r="M44" s="64"/>
      <c r="N44" s="65"/>
      <c r="O44" s="29">
        <f t="shared" si="4"/>
        <v>0</v>
      </c>
      <c r="P44" s="30">
        <f t="shared" si="5"/>
        <v>0</v>
      </c>
      <c r="Q44" s="30"/>
      <c r="R44" s="30"/>
      <c r="S44" s="30"/>
      <c r="T44" s="126"/>
    </row>
    <row r="45" spans="1:20" ht="24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5"/>
      <c r="G45" s="59">
        <f>ΣΥΝΟΛΑ!P45</f>
        <v>20</v>
      </c>
      <c r="H45" s="125">
        <f>ΣΥΝΟΛΑ!AC45</f>
        <v>0</v>
      </c>
      <c r="I45" s="61">
        <f t="shared" si="3"/>
        <v>0</v>
      </c>
      <c r="J45" s="62"/>
      <c r="K45" s="63"/>
      <c r="L45" s="63"/>
      <c r="M45" s="63"/>
      <c r="N45" s="69"/>
      <c r="O45" s="29">
        <f t="shared" si="4"/>
        <v>0</v>
      </c>
      <c r="P45" s="30">
        <f t="shared" si="5"/>
        <v>0</v>
      </c>
      <c r="Q45" s="30"/>
      <c r="R45" s="30"/>
      <c r="S45" s="30"/>
      <c r="T45" s="126"/>
    </row>
    <row r="46" spans="1:20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5"/>
      <c r="G46" s="59">
        <f>ΣΥΝΟΛΑ!P46</f>
        <v>0</v>
      </c>
      <c r="H46" s="125">
        <f>ΣΥΝΟΛΑ!AC46</f>
        <v>0</v>
      </c>
      <c r="I46" s="61">
        <f t="shared" si="3"/>
        <v>0</v>
      </c>
      <c r="J46" s="62"/>
      <c r="K46" s="63"/>
      <c r="L46" s="63"/>
      <c r="M46" s="64"/>
      <c r="N46" s="65"/>
      <c r="O46" s="29">
        <f t="shared" si="4"/>
        <v>0</v>
      </c>
      <c r="P46" s="30">
        <f t="shared" si="5"/>
        <v>0</v>
      </c>
      <c r="Q46" s="30"/>
      <c r="R46" s="30"/>
      <c r="S46" s="30"/>
      <c r="T46" s="126"/>
    </row>
    <row r="47" spans="1:20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5"/>
      <c r="G47" s="59">
        <f>ΣΥΝΟΛΑ!P47</f>
        <v>0</v>
      </c>
      <c r="H47" s="125">
        <f>ΣΥΝΟΛΑ!AC47</f>
        <v>0</v>
      </c>
      <c r="I47" s="61">
        <f t="shared" si="3"/>
        <v>0</v>
      </c>
      <c r="J47" s="62"/>
      <c r="K47" s="63"/>
      <c r="L47" s="63"/>
      <c r="M47" s="64"/>
      <c r="N47" s="65"/>
      <c r="O47" s="29">
        <f t="shared" si="4"/>
        <v>0</v>
      </c>
      <c r="P47" s="30">
        <f t="shared" si="5"/>
        <v>0</v>
      </c>
      <c r="Q47" s="30"/>
      <c r="R47" s="30"/>
      <c r="S47" s="30"/>
      <c r="T47" s="126"/>
    </row>
    <row r="48" spans="1:20" ht="24" hidden="1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5"/>
      <c r="G48" s="59">
        <f>ΣΥΝΟΛΑ!P48</f>
        <v>0</v>
      </c>
      <c r="H48" s="125">
        <f>ΣΥΝΟΛΑ!AC48</f>
        <v>0</v>
      </c>
      <c r="I48" s="61">
        <f t="shared" si="3"/>
        <v>0</v>
      </c>
      <c r="J48" s="62"/>
      <c r="K48" s="63"/>
      <c r="L48" s="63"/>
      <c r="M48" s="64"/>
      <c r="N48" s="65"/>
      <c r="O48" s="29">
        <f t="shared" si="4"/>
        <v>0</v>
      </c>
      <c r="P48" s="30">
        <f t="shared" si="5"/>
        <v>0</v>
      </c>
      <c r="Q48" s="30"/>
      <c r="R48" s="30"/>
      <c r="S48" s="30"/>
      <c r="T48" s="126"/>
    </row>
    <row r="49" spans="1:20" ht="24" hidden="1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5"/>
      <c r="G49" s="59">
        <f>ΣΥΝΟΛΑ!P49</f>
        <v>0</v>
      </c>
      <c r="H49" s="125">
        <f>ΣΥΝΟΛΑ!AC49</f>
        <v>0</v>
      </c>
      <c r="I49" s="61">
        <f t="shared" si="3"/>
        <v>0</v>
      </c>
      <c r="J49" s="62"/>
      <c r="K49" s="63"/>
      <c r="L49" s="63"/>
      <c r="M49" s="64"/>
      <c r="N49" s="65"/>
      <c r="O49" s="29">
        <f t="shared" si="4"/>
        <v>0</v>
      </c>
      <c r="P49" s="30">
        <f t="shared" si="5"/>
        <v>0</v>
      </c>
      <c r="Q49" s="30"/>
      <c r="R49" s="30"/>
      <c r="S49" s="30"/>
      <c r="T49" s="126"/>
    </row>
    <row r="50" spans="1:20" ht="24" hidden="1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5"/>
      <c r="G50" s="59">
        <f>ΣΥΝΟΛΑ!P50</f>
        <v>0</v>
      </c>
      <c r="H50" s="125">
        <f>ΣΥΝΟΛΑ!AC50</f>
        <v>0</v>
      </c>
      <c r="I50" s="61">
        <f t="shared" si="3"/>
        <v>0</v>
      </c>
      <c r="J50" s="62"/>
      <c r="K50" s="63"/>
      <c r="L50" s="63"/>
      <c r="M50" s="64"/>
      <c r="N50" s="65"/>
      <c r="O50" s="29">
        <f t="shared" si="4"/>
        <v>0</v>
      </c>
      <c r="P50" s="30">
        <f t="shared" si="5"/>
        <v>0</v>
      </c>
      <c r="Q50" s="30"/>
      <c r="R50" s="30"/>
      <c r="S50" s="30"/>
      <c r="T50" s="126"/>
    </row>
    <row r="51" spans="1:20" ht="24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5"/>
      <c r="G51" s="59">
        <f>ΣΥΝΟΛΑ!P51</f>
        <v>2</v>
      </c>
      <c r="H51" s="125">
        <f>ΣΥΝΟΛΑ!AC51</f>
        <v>0</v>
      </c>
      <c r="I51" s="61">
        <f t="shared" si="3"/>
        <v>0</v>
      </c>
      <c r="J51" s="62"/>
      <c r="K51" s="63"/>
      <c r="L51" s="63"/>
      <c r="M51" s="63"/>
      <c r="N51" s="69"/>
      <c r="O51" s="29">
        <f t="shared" si="4"/>
        <v>0</v>
      </c>
      <c r="P51" s="30">
        <f t="shared" si="5"/>
        <v>0</v>
      </c>
      <c r="Q51" s="30"/>
      <c r="R51" s="30"/>
      <c r="S51" s="30"/>
      <c r="T51" s="126"/>
    </row>
    <row r="52" spans="1:20" ht="24" hidden="1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5"/>
      <c r="G52" s="59">
        <f>ΣΥΝΟΛΑ!P52</f>
        <v>0</v>
      </c>
      <c r="H52" s="125">
        <f>ΣΥΝΟΛΑ!AC52</f>
        <v>0</v>
      </c>
      <c r="I52" s="61">
        <f t="shared" si="3"/>
        <v>0</v>
      </c>
      <c r="J52" s="62"/>
      <c r="K52" s="63"/>
      <c r="L52" s="63"/>
      <c r="M52" s="64"/>
      <c r="N52" s="65"/>
      <c r="O52" s="29">
        <f t="shared" si="4"/>
        <v>0</v>
      </c>
      <c r="P52" s="30">
        <f t="shared" si="5"/>
        <v>0</v>
      </c>
      <c r="Q52" s="30"/>
      <c r="R52" s="30"/>
      <c r="S52" s="30"/>
      <c r="T52" s="126"/>
    </row>
    <row r="53" spans="1:20" ht="24" hidden="1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5"/>
      <c r="G53" s="59">
        <f>ΣΥΝΟΛΑ!P53</f>
        <v>0</v>
      </c>
      <c r="H53" s="125">
        <f>ΣΥΝΟΛΑ!AC53</f>
        <v>0</v>
      </c>
      <c r="I53" s="61">
        <f t="shared" si="3"/>
        <v>0</v>
      </c>
      <c r="J53" s="62"/>
      <c r="K53" s="63"/>
      <c r="L53" s="63"/>
      <c r="M53" s="64"/>
      <c r="N53" s="65"/>
      <c r="O53" s="29">
        <f t="shared" si="4"/>
        <v>0</v>
      </c>
      <c r="P53" s="30">
        <f t="shared" si="5"/>
        <v>0</v>
      </c>
      <c r="Q53" s="30"/>
      <c r="R53" s="30"/>
      <c r="S53" s="30"/>
      <c r="T53" s="126"/>
    </row>
    <row r="54" spans="1:20" hidden="1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5"/>
      <c r="G54" s="59">
        <f>ΣΥΝΟΛΑ!P54</f>
        <v>0</v>
      </c>
      <c r="H54" s="125">
        <f>ΣΥΝΟΛΑ!AC54</f>
        <v>0</v>
      </c>
      <c r="I54" s="61">
        <f t="shared" si="3"/>
        <v>0</v>
      </c>
      <c r="J54" s="62"/>
      <c r="K54" s="63"/>
      <c r="L54" s="63"/>
      <c r="M54" s="64"/>
      <c r="N54" s="65"/>
      <c r="O54" s="29">
        <f t="shared" si="4"/>
        <v>0</v>
      </c>
      <c r="P54" s="30">
        <f t="shared" si="5"/>
        <v>0</v>
      </c>
      <c r="Q54" s="30"/>
      <c r="R54" s="30"/>
      <c r="S54" s="30"/>
      <c r="T54" s="126"/>
    </row>
    <row r="55" spans="1:20" hidden="1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5"/>
      <c r="G55" s="59">
        <f>ΣΥΝΟΛΑ!P55</f>
        <v>0</v>
      </c>
      <c r="H55" s="125">
        <f>ΣΥΝΟΛΑ!AC55</f>
        <v>0</v>
      </c>
      <c r="I55" s="61">
        <f t="shared" si="3"/>
        <v>0</v>
      </c>
      <c r="J55" s="62"/>
      <c r="K55" s="63"/>
      <c r="L55" s="63"/>
      <c r="M55" s="64"/>
      <c r="N55" s="65"/>
      <c r="O55" s="29">
        <f t="shared" si="4"/>
        <v>0</v>
      </c>
      <c r="P55" s="30">
        <f t="shared" si="5"/>
        <v>0</v>
      </c>
      <c r="Q55" s="30"/>
      <c r="R55" s="30"/>
      <c r="S55" s="30"/>
      <c r="T55" s="126"/>
    </row>
    <row r="56" spans="1:20" ht="36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5"/>
      <c r="G56" s="59">
        <f>ΣΥΝΟΛΑ!P56</f>
        <v>5</v>
      </c>
      <c r="H56" s="125">
        <f>ΣΥΝΟΛΑ!AC56</f>
        <v>0</v>
      </c>
      <c r="I56" s="61">
        <f t="shared" si="3"/>
        <v>0</v>
      </c>
      <c r="J56" s="62"/>
      <c r="K56" s="63"/>
      <c r="L56" s="63"/>
      <c r="M56" s="63"/>
      <c r="N56" s="69"/>
      <c r="O56" s="29">
        <f t="shared" si="4"/>
        <v>0</v>
      </c>
      <c r="P56" s="30">
        <f t="shared" si="5"/>
        <v>0</v>
      </c>
      <c r="Q56" s="30"/>
      <c r="R56" s="30"/>
      <c r="S56" s="30"/>
      <c r="T56" s="126"/>
    </row>
    <row r="57" spans="1:20" ht="24" hidden="1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5"/>
      <c r="G57" s="59">
        <f>ΣΥΝΟΛΑ!P57</f>
        <v>0</v>
      </c>
      <c r="H57" s="125">
        <f>ΣΥΝΟΛΑ!AC57</f>
        <v>0</v>
      </c>
      <c r="I57" s="61">
        <f t="shared" si="3"/>
        <v>0</v>
      </c>
      <c r="J57" s="62"/>
      <c r="K57" s="63"/>
      <c r="L57" s="63"/>
      <c r="M57" s="64"/>
      <c r="N57" s="65"/>
      <c r="O57" s="29">
        <f t="shared" si="4"/>
        <v>0</v>
      </c>
      <c r="P57" s="30">
        <f t="shared" si="5"/>
        <v>0</v>
      </c>
      <c r="Q57" s="30"/>
      <c r="R57" s="30"/>
      <c r="S57" s="30"/>
      <c r="T57" s="126"/>
    </row>
    <row r="58" spans="1:20" ht="24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5"/>
      <c r="G58" s="59">
        <f>ΣΥΝΟΛΑ!P58</f>
        <v>10</v>
      </c>
      <c r="H58" s="125">
        <f>ΣΥΝΟΛΑ!AC58</f>
        <v>0</v>
      </c>
      <c r="I58" s="61">
        <f t="shared" si="3"/>
        <v>0</v>
      </c>
      <c r="J58" s="62"/>
      <c r="K58" s="63"/>
      <c r="L58" s="63"/>
      <c r="M58" s="63"/>
      <c r="N58" s="69"/>
      <c r="O58" s="29">
        <f t="shared" si="4"/>
        <v>0</v>
      </c>
      <c r="P58" s="30">
        <f t="shared" si="5"/>
        <v>0</v>
      </c>
      <c r="Q58" s="30"/>
      <c r="R58" s="30"/>
      <c r="S58" s="30"/>
      <c r="T58" s="126"/>
    </row>
    <row r="59" spans="1:20" ht="24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5"/>
      <c r="G59" s="59">
        <f>ΣΥΝΟΛΑ!P59</f>
        <v>10</v>
      </c>
      <c r="H59" s="125">
        <f>ΣΥΝΟΛΑ!AC59</f>
        <v>0</v>
      </c>
      <c r="I59" s="61">
        <f t="shared" si="3"/>
        <v>0</v>
      </c>
      <c r="J59" s="62"/>
      <c r="K59" s="63"/>
      <c r="L59" s="63"/>
      <c r="M59" s="63"/>
      <c r="N59" s="69"/>
      <c r="O59" s="29">
        <f t="shared" si="4"/>
        <v>0</v>
      </c>
      <c r="P59" s="30">
        <f t="shared" si="5"/>
        <v>0</v>
      </c>
      <c r="Q59" s="30"/>
      <c r="R59" s="30"/>
      <c r="S59" s="30"/>
      <c r="T59" s="126"/>
    </row>
    <row r="60" spans="1:20" ht="24" hidden="1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5"/>
      <c r="G60" s="59">
        <f>ΣΥΝΟΛΑ!P60</f>
        <v>0</v>
      </c>
      <c r="H60" s="125">
        <f>ΣΥΝΟΛΑ!AC60</f>
        <v>0</v>
      </c>
      <c r="I60" s="61">
        <f t="shared" si="3"/>
        <v>0</v>
      </c>
      <c r="J60" s="62"/>
      <c r="K60" s="63"/>
      <c r="L60" s="63"/>
      <c r="M60" s="64"/>
      <c r="N60" s="65"/>
      <c r="O60" s="29">
        <f t="shared" si="4"/>
        <v>0</v>
      </c>
      <c r="P60" s="30">
        <f t="shared" si="5"/>
        <v>0</v>
      </c>
      <c r="Q60" s="30"/>
      <c r="R60" s="30"/>
      <c r="S60" s="30"/>
      <c r="T60" s="126"/>
    </row>
    <row r="61" spans="1:20" ht="24" hidden="1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5"/>
      <c r="G61" s="59">
        <f>ΣΥΝΟΛΑ!P61</f>
        <v>0</v>
      </c>
      <c r="H61" s="125">
        <f>ΣΥΝΟΛΑ!AC61</f>
        <v>0</v>
      </c>
      <c r="I61" s="61">
        <f t="shared" si="3"/>
        <v>0</v>
      </c>
      <c r="J61" s="62"/>
      <c r="K61" s="63"/>
      <c r="L61" s="63"/>
      <c r="M61" s="64"/>
      <c r="N61" s="65"/>
      <c r="O61" s="29">
        <f t="shared" si="4"/>
        <v>0</v>
      </c>
      <c r="P61" s="30">
        <f t="shared" si="5"/>
        <v>0</v>
      </c>
      <c r="Q61" s="30"/>
      <c r="R61" s="30"/>
      <c r="S61" s="30"/>
      <c r="T61" s="126"/>
    </row>
    <row r="62" spans="1:20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5"/>
      <c r="G62" s="59">
        <f>ΣΥΝΟΛΑ!P62</f>
        <v>10</v>
      </c>
      <c r="H62" s="125">
        <f>ΣΥΝΟΛΑ!AC62</f>
        <v>0</v>
      </c>
      <c r="I62" s="61">
        <f t="shared" si="3"/>
        <v>0</v>
      </c>
      <c r="J62" s="62"/>
      <c r="K62" s="63"/>
      <c r="L62" s="63"/>
      <c r="M62" s="64"/>
      <c r="N62" s="65"/>
      <c r="O62" s="29">
        <f t="shared" si="4"/>
        <v>0</v>
      </c>
      <c r="P62" s="30">
        <f t="shared" si="5"/>
        <v>0</v>
      </c>
      <c r="Q62" s="30"/>
      <c r="R62" s="30"/>
      <c r="S62" s="30"/>
      <c r="T62" s="126"/>
    </row>
    <row r="63" spans="1:20" ht="24" hidden="1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5"/>
      <c r="G63" s="59">
        <f>ΣΥΝΟΛΑ!P63</f>
        <v>0</v>
      </c>
      <c r="H63" s="125">
        <f>ΣΥΝΟΛΑ!AC63</f>
        <v>0</v>
      </c>
      <c r="I63" s="61">
        <f t="shared" si="3"/>
        <v>0</v>
      </c>
      <c r="J63" s="62"/>
      <c r="K63" s="63"/>
      <c r="L63" s="63"/>
      <c r="M63" s="64"/>
      <c r="N63" s="65"/>
      <c r="O63" s="29">
        <f t="shared" si="4"/>
        <v>0</v>
      </c>
      <c r="P63" s="30">
        <f t="shared" si="5"/>
        <v>0</v>
      </c>
      <c r="Q63" s="30"/>
      <c r="R63" s="30"/>
      <c r="S63" s="30"/>
      <c r="T63" s="126"/>
    </row>
    <row r="64" spans="1:20" hidden="1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5"/>
      <c r="G64" s="59">
        <f>ΣΥΝΟΛΑ!P64</f>
        <v>0</v>
      </c>
      <c r="H64" s="125">
        <f>ΣΥΝΟΛΑ!AC64</f>
        <v>0</v>
      </c>
      <c r="I64" s="61">
        <f t="shared" si="3"/>
        <v>0</v>
      </c>
      <c r="J64" s="62"/>
      <c r="K64" s="63"/>
      <c r="L64" s="63"/>
      <c r="M64" s="64"/>
      <c r="N64" s="65"/>
      <c r="O64" s="29">
        <f t="shared" si="4"/>
        <v>0</v>
      </c>
      <c r="P64" s="30">
        <f t="shared" si="5"/>
        <v>0</v>
      </c>
      <c r="Q64" s="30"/>
      <c r="R64" s="30"/>
      <c r="S64" s="30"/>
      <c r="T64" s="126"/>
    </row>
    <row r="65" spans="1:20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5"/>
      <c r="G65" s="59">
        <f>ΣΥΝΟΛΑ!P65</f>
        <v>0</v>
      </c>
      <c r="H65" s="125">
        <f>ΣΥΝΟΛΑ!AC65</f>
        <v>0</v>
      </c>
      <c r="I65" s="61">
        <f t="shared" ref="I65:I79" si="6">ROUND(G65*H65,2)</f>
        <v>0</v>
      </c>
      <c r="J65" s="62"/>
      <c r="K65" s="63"/>
      <c r="L65" s="63"/>
      <c r="M65" s="64"/>
      <c r="N65" s="65"/>
      <c r="O65" s="29">
        <f t="shared" ref="O65:O79" si="7">(F65*H65)+ROUND(F65*H65*4%,2)</f>
        <v>0</v>
      </c>
      <c r="P65" s="30">
        <f t="shared" ref="P65:P91" si="8">SUM(O65:O65)</f>
        <v>0</v>
      </c>
      <c r="Q65" s="30"/>
      <c r="R65" s="30"/>
      <c r="S65" s="30"/>
      <c r="T65" s="126"/>
    </row>
    <row r="66" spans="1:20" hidden="1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5"/>
      <c r="G66" s="59">
        <f>ΣΥΝΟΛΑ!P66</f>
        <v>0</v>
      </c>
      <c r="H66" s="125">
        <f>ΣΥΝΟΛΑ!AC66</f>
        <v>0</v>
      </c>
      <c r="I66" s="61">
        <f t="shared" si="6"/>
        <v>0</v>
      </c>
      <c r="J66" s="62"/>
      <c r="K66" s="63"/>
      <c r="L66" s="63"/>
      <c r="M66" s="64"/>
      <c r="N66" s="65"/>
      <c r="O66" s="29">
        <f t="shared" si="7"/>
        <v>0</v>
      </c>
      <c r="P66" s="30">
        <f t="shared" si="8"/>
        <v>0</v>
      </c>
      <c r="Q66" s="30"/>
      <c r="R66" s="30"/>
      <c r="S66" s="30"/>
      <c r="T66" s="126"/>
    </row>
    <row r="67" spans="1:20" ht="24" hidden="1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5"/>
      <c r="G67" s="59">
        <f>ΣΥΝΟΛΑ!P67</f>
        <v>0</v>
      </c>
      <c r="H67" s="125">
        <f>ΣΥΝΟΛΑ!AC67</f>
        <v>0</v>
      </c>
      <c r="I67" s="61">
        <f t="shared" si="6"/>
        <v>0</v>
      </c>
      <c r="J67" s="62"/>
      <c r="K67" s="63"/>
      <c r="L67" s="63"/>
      <c r="M67" s="64"/>
      <c r="N67" s="65"/>
      <c r="O67" s="29">
        <f t="shared" si="7"/>
        <v>0</v>
      </c>
      <c r="P67" s="30">
        <f t="shared" si="8"/>
        <v>0</v>
      </c>
      <c r="Q67" s="30"/>
      <c r="R67" s="30"/>
      <c r="S67" s="30"/>
      <c r="T67" s="126"/>
    </row>
    <row r="68" spans="1:20" hidden="1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5"/>
      <c r="G68" s="59">
        <f>ΣΥΝΟΛΑ!P68</f>
        <v>0</v>
      </c>
      <c r="H68" s="125">
        <f>ΣΥΝΟΛΑ!AC68</f>
        <v>0</v>
      </c>
      <c r="I68" s="61">
        <f t="shared" si="6"/>
        <v>0</v>
      </c>
      <c r="J68" s="62"/>
      <c r="K68" s="63"/>
      <c r="L68" s="63"/>
      <c r="M68" s="64"/>
      <c r="N68" s="65"/>
      <c r="O68" s="29">
        <f t="shared" si="7"/>
        <v>0</v>
      </c>
      <c r="P68" s="30">
        <f t="shared" si="8"/>
        <v>0</v>
      </c>
      <c r="Q68" s="30"/>
      <c r="R68" s="30"/>
      <c r="S68" s="30"/>
      <c r="T68" s="126"/>
    </row>
    <row r="69" spans="1:20" ht="24" hidden="1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5"/>
      <c r="G69" s="59">
        <f>ΣΥΝΟΛΑ!P69</f>
        <v>0</v>
      </c>
      <c r="H69" s="125">
        <f>ΣΥΝΟΛΑ!AC69</f>
        <v>0</v>
      </c>
      <c r="I69" s="61">
        <f t="shared" si="6"/>
        <v>0</v>
      </c>
      <c r="J69" s="62"/>
      <c r="K69" s="63"/>
      <c r="L69" s="63"/>
      <c r="M69" s="64"/>
      <c r="N69" s="65"/>
      <c r="O69" s="29">
        <f t="shared" si="7"/>
        <v>0</v>
      </c>
      <c r="P69" s="30">
        <f t="shared" si="8"/>
        <v>0</v>
      </c>
      <c r="Q69" s="30"/>
      <c r="R69" s="30"/>
      <c r="S69" s="30"/>
      <c r="T69" s="126"/>
    </row>
    <row r="70" spans="1:20" ht="24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5"/>
      <c r="G70" s="59">
        <f>ΣΥΝΟΛΑ!P70</f>
        <v>1</v>
      </c>
      <c r="H70" s="125">
        <f>ΣΥΝΟΛΑ!AC70</f>
        <v>0</v>
      </c>
      <c r="I70" s="61">
        <f t="shared" si="6"/>
        <v>0</v>
      </c>
      <c r="J70" s="62"/>
      <c r="K70" s="63"/>
      <c r="L70" s="63"/>
      <c r="M70" s="64"/>
      <c r="N70" s="65"/>
      <c r="O70" s="29">
        <f t="shared" si="7"/>
        <v>0</v>
      </c>
      <c r="P70" s="30">
        <f t="shared" si="8"/>
        <v>0</v>
      </c>
      <c r="Q70" s="30"/>
      <c r="R70" s="30"/>
      <c r="S70" s="30"/>
      <c r="T70" s="126"/>
    </row>
    <row r="71" spans="1:20" ht="24.75" thickBot="1" x14ac:dyDescent="0.25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5"/>
      <c r="G71" s="59">
        <f>ΣΥΝΟΛΑ!P71</f>
        <v>50</v>
      </c>
      <c r="H71" s="125">
        <f>ΣΥΝΟΛΑ!AC71</f>
        <v>0</v>
      </c>
      <c r="I71" s="61">
        <f t="shared" si="6"/>
        <v>0</v>
      </c>
      <c r="J71" s="62"/>
      <c r="K71" s="63"/>
      <c r="L71" s="63"/>
      <c r="M71" s="63"/>
      <c r="N71" s="69"/>
      <c r="O71" s="29">
        <f t="shared" si="7"/>
        <v>0</v>
      </c>
      <c r="P71" s="30">
        <f t="shared" si="8"/>
        <v>0</v>
      </c>
      <c r="Q71" s="30"/>
      <c r="R71" s="30"/>
      <c r="S71" s="30"/>
      <c r="T71" s="126"/>
    </row>
    <row r="72" spans="1:20" ht="24.75" hidden="1" thickBot="1" x14ac:dyDescent="0.25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5"/>
      <c r="G72" s="59">
        <f>ΣΥΝΟΛΑ!P72</f>
        <v>0</v>
      </c>
      <c r="H72" s="125">
        <f>ΣΥΝΟΛΑ!AC72</f>
        <v>0</v>
      </c>
      <c r="I72" s="61">
        <f t="shared" si="6"/>
        <v>0</v>
      </c>
      <c r="J72" s="62"/>
      <c r="K72" s="63"/>
      <c r="L72" s="63"/>
      <c r="M72" s="64"/>
      <c r="N72" s="65"/>
      <c r="O72" s="29">
        <f t="shared" si="7"/>
        <v>0</v>
      </c>
      <c r="P72" s="30">
        <f t="shared" si="8"/>
        <v>0</v>
      </c>
      <c r="Q72" s="30"/>
      <c r="R72" s="30"/>
      <c r="S72" s="30"/>
      <c r="T72" s="126"/>
    </row>
    <row r="73" spans="1:20" ht="24.75" hidden="1" thickBot="1" x14ac:dyDescent="0.25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5"/>
      <c r="G73" s="59">
        <f>ΣΥΝΟΛΑ!P73</f>
        <v>0</v>
      </c>
      <c r="H73" s="125">
        <f>ΣΥΝΟΛΑ!AC73</f>
        <v>0</v>
      </c>
      <c r="I73" s="61">
        <f t="shared" si="6"/>
        <v>0</v>
      </c>
      <c r="J73" s="62"/>
      <c r="K73" s="63"/>
      <c r="L73" s="63"/>
      <c r="M73" s="64"/>
      <c r="N73" s="65"/>
      <c r="O73" s="29">
        <f t="shared" si="7"/>
        <v>0</v>
      </c>
      <c r="P73" s="30">
        <f t="shared" si="8"/>
        <v>0</v>
      </c>
      <c r="Q73" s="30"/>
      <c r="R73" s="30"/>
      <c r="S73" s="30"/>
      <c r="T73" s="126"/>
    </row>
    <row r="74" spans="1:20" ht="24.75" hidden="1" thickBot="1" x14ac:dyDescent="0.25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5"/>
      <c r="G74" s="59">
        <f>ΣΥΝΟΛΑ!P74</f>
        <v>0</v>
      </c>
      <c r="H74" s="125">
        <f>ΣΥΝΟΛΑ!AC74</f>
        <v>0</v>
      </c>
      <c r="I74" s="61">
        <f t="shared" si="6"/>
        <v>0</v>
      </c>
      <c r="J74" s="62"/>
      <c r="K74" s="63"/>
      <c r="L74" s="63"/>
      <c r="M74" s="64"/>
      <c r="N74" s="65"/>
      <c r="O74" s="29">
        <f t="shared" si="7"/>
        <v>0</v>
      </c>
      <c r="P74" s="30">
        <f t="shared" si="8"/>
        <v>0</v>
      </c>
      <c r="Q74" s="30"/>
      <c r="R74" s="30"/>
      <c r="S74" s="30"/>
      <c r="T74" s="126"/>
    </row>
    <row r="75" spans="1:20" ht="24.75" hidden="1" thickBot="1" x14ac:dyDescent="0.25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5"/>
      <c r="G75" s="59">
        <f>ΣΥΝΟΛΑ!P75</f>
        <v>0</v>
      </c>
      <c r="H75" s="125">
        <f>ΣΥΝΟΛΑ!AC75</f>
        <v>0</v>
      </c>
      <c r="I75" s="61">
        <f t="shared" si="6"/>
        <v>0</v>
      </c>
      <c r="J75" s="62"/>
      <c r="K75" s="63"/>
      <c r="L75" s="63"/>
      <c r="M75" s="64"/>
      <c r="N75" s="65"/>
      <c r="O75" s="29">
        <f t="shared" si="7"/>
        <v>0</v>
      </c>
      <c r="P75" s="30">
        <f t="shared" si="8"/>
        <v>0</v>
      </c>
      <c r="Q75" s="30"/>
      <c r="R75" s="30"/>
      <c r="S75" s="30"/>
      <c r="T75" s="126"/>
    </row>
    <row r="76" spans="1:20" ht="24.75" hidden="1" thickBot="1" x14ac:dyDescent="0.25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5"/>
      <c r="G76" s="59">
        <f>ΣΥΝΟΛΑ!P76</f>
        <v>0</v>
      </c>
      <c r="H76" s="125">
        <f>ΣΥΝΟΛΑ!AC76</f>
        <v>0</v>
      </c>
      <c r="I76" s="61">
        <f t="shared" si="6"/>
        <v>0</v>
      </c>
      <c r="J76" s="62"/>
      <c r="K76" s="63"/>
      <c r="L76" s="63"/>
      <c r="M76" s="64"/>
      <c r="N76" s="65"/>
      <c r="O76" s="29">
        <f t="shared" si="7"/>
        <v>0</v>
      </c>
      <c r="P76" s="30">
        <f t="shared" si="8"/>
        <v>0</v>
      </c>
      <c r="Q76" s="30"/>
      <c r="R76" s="30"/>
      <c r="S76" s="30"/>
      <c r="T76" s="126"/>
    </row>
    <row r="77" spans="1:20" ht="24.75" hidden="1" thickBot="1" x14ac:dyDescent="0.25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5"/>
      <c r="G77" s="59">
        <f>ΣΥΝΟΛΑ!P77</f>
        <v>0</v>
      </c>
      <c r="H77" s="125">
        <f>ΣΥΝΟΛΑ!AC77</f>
        <v>0</v>
      </c>
      <c r="I77" s="61">
        <f t="shared" si="6"/>
        <v>0</v>
      </c>
      <c r="J77" s="62"/>
      <c r="K77" s="63"/>
      <c r="L77" s="63"/>
      <c r="M77" s="64"/>
      <c r="N77" s="65"/>
      <c r="O77" s="29">
        <f t="shared" si="7"/>
        <v>0</v>
      </c>
      <c r="P77" s="30">
        <f t="shared" si="8"/>
        <v>0</v>
      </c>
      <c r="Q77" s="30"/>
      <c r="R77" s="30"/>
      <c r="S77" s="30"/>
      <c r="T77" s="126"/>
    </row>
    <row r="78" spans="1:20" ht="36.75" hidden="1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5"/>
      <c r="G78" s="59">
        <f>ΣΥΝΟΛΑ!P78</f>
        <v>0</v>
      </c>
      <c r="H78" s="125">
        <f>ΣΥΝΟΛΑ!AC78</f>
        <v>0</v>
      </c>
      <c r="I78" s="61">
        <f t="shared" si="6"/>
        <v>0</v>
      </c>
      <c r="J78" s="62"/>
      <c r="K78" s="63"/>
      <c r="L78" s="63"/>
      <c r="M78" s="64"/>
      <c r="N78" s="63"/>
      <c r="O78" s="29">
        <f t="shared" si="7"/>
        <v>0</v>
      </c>
      <c r="P78" s="30">
        <f t="shared" si="8"/>
        <v>0</v>
      </c>
      <c r="Q78" s="30"/>
      <c r="R78" s="30"/>
      <c r="S78" s="30"/>
      <c r="T78" s="126"/>
    </row>
    <row r="79" spans="1:20" ht="24.75" hidden="1" thickBot="1" x14ac:dyDescent="0.25">
      <c r="A79" s="122">
        <f>ΣΥΝΟΛΑ!A79</f>
        <v>82</v>
      </c>
      <c r="B79" s="115" t="str">
        <f>ΣΥΝΟΛΑ!B79</f>
        <v xml:space="preserve">Χάπι για το στομάχι (τύπου Aludrox  TABS 316MGx60 CHEW) </v>
      </c>
      <c r="C79" s="82" t="str">
        <f>ΣΥΝΟΛΑ!C79</f>
        <v xml:space="preserve">aluminum hydroxide-magnesium hydroxide </v>
      </c>
      <c r="D79" s="82">
        <f>ΣΥΝΟΛΑ!D79</f>
        <v>4</v>
      </c>
      <c r="E79" s="82" t="str">
        <f>ΣΥΝΟΛΑ!E79</f>
        <v>Πακ.</v>
      </c>
      <c r="F79" s="103"/>
      <c r="G79" s="72">
        <f>ΣΥΝΟΛΑ!P79</f>
        <v>0</v>
      </c>
      <c r="H79" s="141">
        <f>ΣΥΝΟΛΑ!AC79</f>
        <v>0</v>
      </c>
      <c r="I79" s="142">
        <f t="shared" si="6"/>
        <v>0</v>
      </c>
      <c r="J79" s="62"/>
      <c r="K79" s="63"/>
      <c r="L79" s="63"/>
      <c r="M79" s="64"/>
      <c r="N79" s="77"/>
      <c r="O79" s="29">
        <f t="shared" si="7"/>
        <v>0</v>
      </c>
      <c r="P79" s="30">
        <f t="shared" si="8"/>
        <v>0</v>
      </c>
      <c r="Q79" s="30"/>
      <c r="R79" s="30"/>
      <c r="S79" s="30"/>
      <c r="T79" s="126"/>
    </row>
    <row r="80" spans="1:20" ht="24.75" thickBot="1" x14ac:dyDescent="0.25">
      <c r="A80" s="209"/>
      <c r="B80" s="164"/>
      <c r="C80" s="169"/>
      <c r="D80" s="169"/>
      <c r="E80" s="169"/>
      <c r="F80" s="143"/>
      <c r="G80" s="169" t="str">
        <f>ΣΥΝΟΛΑ!P80</f>
        <v>.</v>
      </c>
      <c r="H80" s="222"/>
      <c r="I80" s="223"/>
      <c r="J80" s="42" t="s">
        <v>413</v>
      </c>
      <c r="K80" s="42" t="s">
        <v>174</v>
      </c>
      <c r="L80" s="42" t="s">
        <v>204</v>
      </c>
      <c r="M80" s="42" t="s">
        <v>143</v>
      </c>
      <c r="N80" s="63"/>
      <c r="O80" s="29"/>
      <c r="P80" s="30">
        <f t="shared" si="8"/>
        <v>0</v>
      </c>
      <c r="Q80" s="30">
        <f>SUM(P3:P79)</f>
        <v>0</v>
      </c>
      <c r="R80" s="30"/>
      <c r="S80" s="30"/>
      <c r="T80" s="17"/>
    </row>
    <row r="81" spans="1:20" ht="25.5" customHeight="1" thickBot="1" x14ac:dyDescent="0.25">
      <c r="A81" s="210"/>
      <c r="B81" s="167"/>
      <c r="C81" s="170"/>
      <c r="D81" s="170"/>
      <c r="E81" s="170"/>
      <c r="F81" s="131"/>
      <c r="G81" s="224" t="str">
        <f>ΣΥΝΟΛΑ!P81</f>
        <v>.</v>
      </c>
      <c r="H81" s="225"/>
      <c r="I81" s="226"/>
      <c r="J81" s="79">
        <f>SUM(G3:G79)</f>
        <v>139</v>
      </c>
      <c r="K81" s="80">
        <f>SUM(I3:I79)</f>
        <v>0</v>
      </c>
      <c r="L81" s="80">
        <f>ROUND(K81*4%,2)</f>
        <v>0</v>
      </c>
      <c r="M81" s="80">
        <f>K81+L81</f>
        <v>0</v>
      </c>
      <c r="N81" s="63"/>
      <c r="O81" s="29"/>
      <c r="P81" s="30">
        <f t="shared" si="8"/>
        <v>0</v>
      </c>
      <c r="Q81" s="30"/>
      <c r="R81" s="30"/>
      <c r="S81" s="30"/>
      <c r="T81" s="17"/>
    </row>
    <row r="82" spans="1:20" ht="24" hidden="1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5"/>
      <c r="G82" s="59">
        <f>ΣΥΝΟΛΑ!P82</f>
        <v>0</v>
      </c>
      <c r="H82" s="125">
        <f>ΣΥΝΟΛΑ!AC82</f>
        <v>0</v>
      </c>
      <c r="I82" s="61">
        <f t="shared" ref="I82:I139" si="9">ROUND(G82*H82,2)</f>
        <v>0</v>
      </c>
      <c r="J82" s="62"/>
      <c r="K82" s="63"/>
      <c r="L82" s="63"/>
      <c r="M82" s="64"/>
      <c r="N82" s="69"/>
      <c r="O82" s="29">
        <f t="shared" ref="O82:O122" si="10">(F82*H82)+ROUND(F82*H82*9%,2)</f>
        <v>0</v>
      </c>
      <c r="P82" s="30">
        <f t="shared" si="8"/>
        <v>0</v>
      </c>
      <c r="Q82" s="30"/>
      <c r="R82" s="30"/>
      <c r="S82" s="30"/>
      <c r="T82" s="126"/>
    </row>
    <row r="83" spans="1:20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5"/>
      <c r="G83" s="59">
        <f>ΣΥΝΟΛΑ!P83</f>
        <v>5</v>
      </c>
      <c r="H83" s="125">
        <f>ΣΥΝΟΛΑ!AC83</f>
        <v>0</v>
      </c>
      <c r="I83" s="61">
        <f t="shared" si="9"/>
        <v>0</v>
      </c>
      <c r="J83" s="62"/>
      <c r="K83" s="63"/>
      <c r="L83" s="63"/>
      <c r="M83" s="64"/>
      <c r="N83" s="69"/>
      <c r="O83" s="29">
        <f t="shared" si="10"/>
        <v>0</v>
      </c>
      <c r="P83" s="30">
        <f t="shared" si="8"/>
        <v>0</v>
      </c>
      <c r="Q83" s="30"/>
      <c r="R83" s="30"/>
      <c r="S83" s="30"/>
      <c r="T83" s="126"/>
    </row>
    <row r="84" spans="1:20" hidden="1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5"/>
      <c r="G84" s="59">
        <f>ΣΥΝΟΛΑ!P84</f>
        <v>0</v>
      </c>
      <c r="H84" s="125">
        <f>ΣΥΝΟΛΑ!AC84</f>
        <v>0</v>
      </c>
      <c r="I84" s="61">
        <f t="shared" si="9"/>
        <v>0</v>
      </c>
      <c r="J84" s="62"/>
      <c r="K84" s="63"/>
      <c r="L84" s="63"/>
      <c r="M84" s="64"/>
      <c r="N84" s="69"/>
      <c r="O84" s="29">
        <f t="shared" si="10"/>
        <v>0</v>
      </c>
      <c r="P84" s="30">
        <f t="shared" si="8"/>
        <v>0</v>
      </c>
      <c r="Q84" s="30"/>
      <c r="R84" s="30"/>
      <c r="S84" s="30"/>
      <c r="T84" s="126"/>
    </row>
    <row r="85" spans="1:20" ht="24" hidden="1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5"/>
      <c r="G85" s="59">
        <f>ΣΥΝΟΛΑ!P85</f>
        <v>0</v>
      </c>
      <c r="H85" s="125">
        <f>ΣΥΝΟΛΑ!AC85</f>
        <v>0</v>
      </c>
      <c r="I85" s="61">
        <f t="shared" si="9"/>
        <v>0</v>
      </c>
      <c r="J85" s="62"/>
      <c r="K85" s="63"/>
      <c r="L85" s="63"/>
      <c r="M85" s="64"/>
      <c r="N85" s="69"/>
      <c r="O85" s="29">
        <f t="shared" si="10"/>
        <v>0</v>
      </c>
      <c r="P85" s="30">
        <f t="shared" si="8"/>
        <v>0</v>
      </c>
      <c r="Q85" s="30"/>
      <c r="R85" s="30"/>
      <c r="S85" s="30"/>
      <c r="T85" s="126"/>
    </row>
    <row r="86" spans="1:20" ht="24" hidden="1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5"/>
      <c r="G86" s="59">
        <f>ΣΥΝΟΛΑ!P86</f>
        <v>0</v>
      </c>
      <c r="H86" s="125">
        <f>ΣΥΝΟΛΑ!AC86</f>
        <v>0</v>
      </c>
      <c r="I86" s="61">
        <f t="shared" si="9"/>
        <v>0</v>
      </c>
      <c r="J86" s="62"/>
      <c r="K86" s="63"/>
      <c r="L86" s="63"/>
      <c r="M86" s="63"/>
      <c r="N86" s="69"/>
      <c r="O86" s="29">
        <f t="shared" si="10"/>
        <v>0</v>
      </c>
      <c r="P86" s="30">
        <f t="shared" si="8"/>
        <v>0</v>
      </c>
      <c r="Q86" s="30"/>
      <c r="R86" s="30"/>
      <c r="S86" s="30"/>
      <c r="T86" s="126"/>
    </row>
    <row r="87" spans="1:20" ht="24" hidden="1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5"/>
      <c r="G87" s="59">
        <f>ΣΥΝΟΛΑ!P87</f>
        <v>0</v>
      </c>
      <c r="H87" s="125">
        <f>ΣΥΝΟΛΑ!AC87</f>
        <v>0</v>
      </c>
      <c r="I87" s="61">
        <f t="shared" si="9"/>
        <v>0</v>
      </c>
      <c r="J87" s="62"/>
      <c r="K87" s="63"/>
      <c r="L87" s="63"/>
      <c r="M87" s="64"/>
      <c r="N87" s="69"/>
      <c r="O87" s="29">
        <f t="shared" si="10"/>
        <v>0</v>
      </c>
      <c r="P87" s="30">
        <f t="shared" si="8"/>
        <v>0</v>
      </c>
      <c r="Q87" s="30"/>
      <c r="R87" s="30"/>
      <c r="S87" s="30"/>
      <c r="T87" s="126"/>
    </row>
    <row r="88" spans="1:20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5"/>
      <c r="G88" s="59">
        <f>ΣΥΝΟΛΑ!P88</f>
        <v>2</v>
      </c>
      <c r="H88" s="125">
        <f>ΣΥΝΟΛΑ!AC88</f>
        <v>0</v>
      </c>
      <c r="I88" s="61">
        <f t="shared" si="9"/>
        <v>0</v>
      </c>
      <c r="J88" s="62"/>
      <c r="K88" s="63"/>
      <c r="L88" s="63"/>
      <c r="M88" s="63"/>
      <c r="N88" s="69"/>
      <c r="O88" s="29">
        <f t="shared" si="10"/>
        <v>0</v>
      </c>
      <c r="P88" s="30">
        <f t="shared" si="8"/>
        <v>0</v>
      </c>
      <c r="Q88" s="30"/>
      <c r="R88" s="30"/>
      <c r="S88" s="30"/>
      <c r="T88" s="126"/>
    </row>
    <row r="89" spans="1:20" hidden="1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5"/>
      <c r="G89" s="59">
        <f>ΣΥΝΟΛΑ!P89</f>
        <v>0</v>
      </c>
      <c r="H89" s="125">
        <f>ΣΥΝΟΛΑ!AC89</f>
        <v>0</v>
      </c>
      <c r="I89" s="61">
        <f t="shared" si="9"/>
        <v>0</v>
      </c>
      <c r="J89" s="62"/>
      <c r="K89" s="63"/>
      <c r="L89" s="63"/>
      <c r="M89" s="64"/>
      <c r="N89" s="69"/>
      <c r="O89" s="29">
        <f t="shared" si="10"/>
        <v>0</v>
      </c>
      <c r="P89" s="30">
        <f t="shared" si="8"/>
        <v>0</v>
      </c>
      <c r="Q89" s="30"/>
      <c r="R89" s="30"/>
      <c r="S89" s="30"/>
      <c r="T89" s="126"/>
    </row>
    <row r="90" spans="1:20" ht="24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5"/>
      <c r="G90" s="59">
        <f>ΣΥΝΟΛΑ!P90</f>
        <v>0</v>
      </c>
      <c r="H90" s="125">
        <f>ΣΥΝΟΛΑ!AC90</f>
        <v>0</v>
      </c>
      <c r="I90" s="61">
        <f t="shared" si="9"/>
        <v>0</v>
      </c>
      <c r="J90" s="62"/>
      <c r="K90" s="63"/>
      <c r="L90" s="63"/>
      <c r="M90" s="64"/>
      <c r="N90" s="65"/>
      <c r="O90" s="29">
        <f t="shared" si="10"/>
        <v>0</v>
      </c>
      <c r="P90" s="30">
        <f t="shared" si="8"/>
        <v>0</v>
      </c>
      <c r="Q90" s="30"/>
      <c r="R90" s="30"/>
      <c r="S90" s="30"/>
      <c r="T90" s="127"/>
    </row>
    <row r="91" spans="1:20" ht="24" hidden="1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5"/>
      <c r="G91" s="59">
        <f>ΣΥΝΟΛΑ!P91</f>
        <v>0</v>
      </c>
      <c r="H91" s="125">
        <f>ΣΥΝΟΛΑ!AC91</f>
        <v>0</v>
      </c>
      <c r="I91" s="61">
        <f t="shared" si="9"/>
        <v>0</v>
      </c>
      <c r="J91" s="62"/>
      <c r="K91" s="63"/>
      <c r="L91" s="63"/>
      <c r="M91" s="64"/>
      <c r="N91" s="69"/>
      <c r="O91" s="29">
        <f t="shared" si="10"/>
        <v>0</v>
      </c>
      <c r="P91" s="30">
        <f t="shared" si="8"/>
        <v>0</v>
      </c>
      <c r="Q91" s="30"/>
      <c r="R91" s="30"/>
      <c r="S91" s="30"/>
      <c r="T91" s="126"/>
    </row>
    <row r="92" spans="1:20" ht="24" hidden="1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5"/>
      <c r="G92" s="59">
        <f>ΣΥΝΟΛΑ!P92</f>
        <v>0</v>
      </c>
      <c r="H92" s="125">
        <f>ΣΥΝΟΛΑ!AC92</f>
        <v>0</v>
      </c>
      <c r="I92" s="61">
        <f t="shared" si="9"/>
        <v>0</v>
      </c>
      <c r="J92" s="62"/>
      <c r="K92" s="63"/>
      <c r="L92" s="63"/>
      <c r="M92" s="64"/>
      <c r="N92" s="69"/>
      <c r="O92" s="29">
        <f t="shared" si="10"/>
        <v>0</v>
      </c>
      <c r="P92" s="30">
        <f t="shared" ref="P92:P123" si="11">SUM(O92:O92)</f>
        <v>0</v>
      </c>
      <c r="Q92" s="30"/>
      <c r="R92" s="30"/>
      <c r="S92" s="30"/>
      <c r="T92" s="126"/>
    </row>
    <row r="93" spans="1:20" hidden="1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5"/>
      <c r="G93" s="59">
        <f>ΣΥΝΟΛΑ!P93</f>
        <v>0</v>
      </c>
      <c r="H93" s="125">
        <f>ΣΥΝΟΛΑ!AC93</f>
        <v>0</v>
      </c>
      <c r="I93" s="61">
        <f t="shared" si="9"/>
        <v>0</v>
      </c>
      <c r="J93" s="62"/>
      <c r="K93" s="63"/>
      <c r="L93" s="63"/>
      <c r="M93" s="64"/>
      <c r="N93" s="69"/>
      <c r="O93" s="29">
        <f t="shared" si="10"/>
        <v>0</v>
      </c>
      <c r="P93" s="30">
        <f t="shared" si="11"/>
        <v>0</v>
      </c>
      <c r="Q93" s="30"/>
      <c r="R93" s="30"/>
      <c r="S93" s="30"/>
      <c r="T93" s="126"/>
    </row>
    <row r="94" spans="1:20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5"/>
      <c r="G94" s="59">
        <f>ΣΥΝΟΛΑ!P94</f>
        <v>0</v>
      </c>
      <c r="H94" s="125">
        <f>ΣΥΝΟΛΑ!AC94</f>
        <v>0</v>
      </c>
      <c r="I94" s="61">
        <f t="shared" si="9"/>
        <v>0</v>
      </c>
      <c r="J94" s="62"/>
      <c r="K94" s="63"/>
      <c r="L94" s="63"/>
      <c r="M94" s="64"/>
      <c r="N94" s="69"/>
      <c r="O94" s="29">
        <f t="shared" si="10"/>
        <v>0</v>
      </c>
      <c r="P94" s="30">
        <f t="shared" si="11"/>
        <v>0</v>
      </c>
      <c r="Q94" s="30"/>
      <c r="R94" s="30"/>
      <c r="S94" s="30"/>
      <c r="T94" s="126"/>
    </row>
    <row r="95" spans="1:20" ht="24" hidden="1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5"/>
      <c r="G95" s="59">
        <f>ΣΥΝΟΛΑ!P95</f>
        <v>0</v>
      </c>
      <c r="H95" s="125">
        <f>ΣΥΝΟΛΑ!AC95</f>
        <v>0</v>
      </c>
      <c r="I95" s="61">
        <f t="shared" si="9"/>
        <v>0</v>
      </c>
      <c r="J95" s="62"/>
      <c r="K95" s="63"/>
      <c r="L95" s="63"/>
      <c r="M95" s="64"/>
      <c r="N95" s="69"/>
      <c r="O95" s="29">
        <f t="shared" si="10"/>
        <v>0</v>
      </c>
      <c r="P95" s="30">
        <f t="shared" si="11"/>
        <v>0</v>
      </c>
      <c r="Q95" s="30"/>
      <c r="R95" s="30"/>
      <c r="S95" s="30"/>
      <c r="T95" s="126"/>
    </row>
    <row r="96" spans="1:20" ht="24" hidden="1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5"/>
      <c r="G96" s="59">
        <f>ΣΥΝΟΛΑ!P96</f>
        <v>0</v>
      </c>
      <c r="H96" s="125">
        <f>ΣΥΝΟΛΑ!AC96</f>
        <v>0</v>
      </c>
      <c r="I96" s="61">
        <f t="shared" si="9"/>
        <v>0</v>
      </c>
      <c r="J96" s="62"/>
      <c r="K96" s="63"/>
      <c r="L96" s="63"/>
      <c r="M96" s="64"/>
      <c r="N96" s="69"/>
      <c r="O96" s="29">
        <f t="shared" si="10"/>
        <v>0</v>
      </c>
      <c r="P96" s="30">
        <f t="shared" si="11"/>
        <v>0</v>
      </c>
      <c r="Q96" s="30"/>
      <c r="R96" s="30"/>
      <c r="S96" s="30"/>
      <c r="T96" s="126"/>
    </row>
    <row r="97" spans="1:20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5"/>
      <c r="G97" s="59">
        <f>ΣΥΝΟΛΑ!P97</f>
        <v>0</v>
      </c>
      <c r="H97" s="125">
        <f>ΣΥΝΟΛΑ!AC97</f>
        <v>0</v>
      </c>
      <c r="I97" s="61">
        <f t="shared" si="9"/>
        <v>0</v>
      </c>
      <c r="J97" s="62"/>
      <c r="K97" s="63"/>
      <c r="L97" s="63"/>
      <c r="M97" s="64"/>
      <c r="N97" s="69"/>
      <c r="O97" s="29">
        <f t="shared" si="10"/>
        <v>0</v>
      </c>
      <c r="P97" s="30">
        <f t="shared" si="11"/>
        <v>0</v>
      </c>
      <c r="Q97" s="30"/>
      <c r="R97" s="30"/>
      <c r="S97" s="30"/>
      <c r="T97" s="126"/>
    </row>
    <row r="98" spans="1:20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5"/>
      <c r="G98" s="59">
        <f>ΣΥΝΟΛΑ!P98</f>
        <v>0</v>
      </c>
      <c r="H98" s="125">
        <f>ΣΥΝΟΛΑ!AC98</f>
        <v>0</v>
      </c>
      <c r="I98" s="61">
        <f t="shared" si="9"/>
        <v>0</v>
      </c>
      <c r="J98" s="62"/>
      <c r="K98" s="63"/>
      <c r="L98" s="63"/>
      <c r="M98" s="64"/>
      <c r="N98" s="69"/>
      <c r="O98" s="29">
        <f t="shared" si="10"/>
        <v>0</v>
      </c>
      <c r="P98" s="30">
        <f t="shared" si="11"/>
        <v>0</v>
      </c>
      <c r="Q98" s="30"/>
      <c r="R98" s="30"/>
      <c r="S98" s="30"/>
      <c r="T98" s="126"/>
    </row>
    <row r="99" spans="1:20" ht="24" hidden="1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5"/>
      <c r="G99" s="59">
        <f>ΣΥΝΟΛΑ!P99</f>
        <v>0</v>
      </c>
      <c r="H99" s="125">
        <f>ΣΥΝΟΛΑ!AC99</f>
        <v>0</v>
      </c>
      <c r="I99" s="61">
        <f t="shared" si="9"/>
        <v>0</v>
      </c>
      <c r="J99" s="62"/>
      <c r="K99" s="63"/>
      <c r="L99" s="63"/>
      <c r="M99" s="63"/>
      <c r="N99" s="69"/>
      <c r="O99" s="29">
        <f t="shared" si="10"/>
        <v>0</v>
      </c>
      <c r="P99" s="30">
        <f t="shared" si="11"/>
        <v>0</v>
      </c>
      <c r="Q99" s="30"/>
      <c r="R99" s="30"/>
      <c r="S99" s="30"/>
      <c r="T99" s="126"/>
    </row>
    <row r="100" spans="1:20" ht="24" hidden="1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5"/>
      <c r="G100" s="59">
        <f>ΣΥΝΟΛΑ!P100</f>
        <v>0</v>
      </c>
      <c r="H100" s="125">
        <f>ΣΥΝΟΛΑ!AC100</f>
        <v>0</v>
      </c>
      <c r="I100" s="61">
        <f t="shared" si="9"/>
        <v>0</v>
      </c>
      <c r="J100" s="62"/>
      <c r="K100" s="63"/>
      <c r="L100" s="63"/>
      <c r="M100" s="64"/>
      <c r="N100" s="69"/>
      <c r="O100" s="29">
        <f t="shared" si="10"/>
        <v>0</v>
      </c>
      <c r="P100" s="30">
        <f t="shared" si="11"/>
        <v>0</v>
      </c>
      <c r="Q100" s="30"/>
      <c r="R100" s="30"/>
      <c r="S100" s="30"/>
      <c r="T100" s="126"/>
    </row>
    <row r="101" spans="1:20" hidden="1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5"/>
      <c r="G101" s="59">
        <f>ΣΥΝΟΛΑ!P101</f>
        <v>0</v>
      </c>
      <c r="H101" s="125">
        <f>ΣΥΝΟΛΑ!AC101</f>
        <v>0</v>
      </c>
      <c r="I101" s="61">
        <f t="shared" si="9"/>
        <v>0</v>
      </c>
      <c r="J101" s="62"/>
      <c r="K101" s="63"/>
      <c r="L101" s="63"/>
      <c r="M101" s="63"/>
      <c r="N101" s="69"/>
      <c r="O101" s="29">
        <f t="shared" si="10"/>
        <v>0</v>
      </c>
      <c r="P101" s="30">
        <f t="shared" si="11"/>
        <v>0</v>
      </c>
      <c r="Q101" s="30"/>
      <c r="R101" s="30"/>
      <c r="S101" s="30"/>
      <c r="T101" s="126"/>
    </row>
    <row r="102" spans="1:20" hidden="1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5"/>
      <c r="G102" s="59">
        <f>ΣΥΝΟΛΑ!P102</f>
        <v>0</v>
      </c>
      <c r="H102" s="125">
        <f>ΣΥΝΟΛΑ!AC102</f>
        <v>0</v>
      </c>
      <c r="I102" s="61">
        <f t="shared" si="9"/>
        <v>0</v>
      </c>
      <c r="J102" s="62"/>
      <c r="K102" s="63"/>
      <c r="L102" s="63"/>
      <c r="M102" s="64"/>
      <c r="N102" s="69"/>
      <c r="O102" s="29">
        <f t="shared" si="10"/>
        <v>0</v>
      </c>
      <c r="P102" s="30">
        <f t="shared" si="11"/>
        <v>0</v>
      </c>
      <c r="Q102" s="30"/>
      <c r="R102" s="30"/>
      <c r="S102" s="30"/>
      <c r="T102" s="126"/>
    </row>
    <row r="103" spans="1:20" hidden="1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5"/>
      <c r="G103" s="59">
        <f>ΣΥΝΟΛΑ!P103</f>
        <v>0</v>
      </c>
      <c r="H103" s="125">
        <f>ΣΥΝΟΛΑ!AC103</f>
        <v>0</v>
      </c>
      <c r="I103" s="61">
        <f t="shared" si="9"/>
        <v>0</v>
      </c>
      <c r="J103" s="62"/>
      <c r="K103" s="63"/>
      <c r="L103" s="63"/>
      <c r="M103" s="64"/>
      <c r="N103" s="69"/>
      <c r="O103" s="29">
        <f t="shared" si="10"/>
        <v>0</v>
      </c>
      <c r="P103" s="30">
        <f t="shared" si="11"/>
        <v>0</v>
      </c>
      <c r="Q103" s="30"/>
      <c r="R103" s="30"/>
      <c r="S103" s="30"/>
      <c r="T103" s="126"/>
    </row>
    <row r="104" spans="1:20" hidden="1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5"/>
      <c r="G104" s="59">
        <f>ΣΥΝΟΛΑ!P104</f>
        <v>0</v>
      </c>
      <c r="H104" s="125">
        <f>ΣΥΝΟΛΑ!AC104</f>
        <v>0</v>
      </c>
      <c r="I104" s="61">
        <f t="shared" si="9"/>
        <v>0</v>
      </c>
      <c r="J104" s="62"/>
      <c r="K104" s="63"/>
      <c r="L104" s="63"/>
      <c r="M104" s="64"/>
      <c r="N104" s="69"/>
      <c r="O104" s="29">
        <f t="shared" si="10"/>
        <v>0</v>
      </c>
      <c r="P104" s="30">
        <f t="shared" si="11"/>
        <v>0</v>
      </c>
      <c r="Q104" s="30"/>
      <c r="R104" s="30"/>
      <c r="S104" s="30"/>
      <c r="T104" s="126"/>
    </row>
    <row r="105" spans="1:20" hidden="1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5"/>
      <c r="G105" s="59">
        <f>ΣΥΝΟΛΑ!P105</f>
        <v>0</v>
      </c>
      <c r="H105" s="125">
        <f>ΣΥΝΟΛΑ!AC105</f>
        <v>0</v>
      </c>
      <c r="I105" s="61">
        <f t="shared" si="9"/>
        <v>0</v>
      </c>
      <c r="J105" s="62"/>
      <c r="K105" s="63"/>
      <c r="L105" s="63"/>
      <c r="M105" s="64"/>
      <c r="N105" s="69"/>
      <c r="O105" s="29">
        <f t="shared" si="10"/>
        <v>0</v>
      </c>
      <c r="P105" s="30">
        <f t="shared" si="11"/>
        <v>0</v>
      </c>
      <c r="Q105" s="30"/>
      <c r="R105" s="30"/>
      <c r="S105" s="30"/>
      <c r="T105" s="126"/>
    </row>
    <row r="106" spans="1:20" hidden="1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5"/>
      <c r="G106" s="59">
        <f>ΣΥΝΟΛΑ!P106</f>
        <v>0</v>
      </c>
      <c r="H106" s="125">
        <f>ΣΥΝΟΛΑ!AC106</f>
        <v>0</v>
      </c>
      <c r="I106" s="61">
        <f t="shared" si="9"/>
        <v>0</v>
      </c>
      <c r="J106" s="62"/>
      <c r="K106" s="63"/>
      <c r="L106" s="63"/>
      <c r="M106" s="64"/>
      <c r="N106" s="69"/>
      <c r="O106" s="29">
        <f t="shared" si="10"/>
        <v>0</v>
      </c>
      <c r="P106" s="30">
        <f t="shared" si="11"/>
        <v>0</v>
      </c>
      <c r="Q106" s="30"/>
      <c r="R106" s="30"/>
      <c r="S106" s="30"/>
      <c r="T106" s="126"/>
    </row>
    <row r="107" spans="1:20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5"/>
      <c r="G107" s="59">
        <f>ΣΥΝΟΛΑ!P107</f>
        <v>0</v>
      </c>
      <c r="H107" s="125">
        <f>ΣΥΝΟΛΑ!AC107</f>
        <v>0</v>
      </c>
      <c r="I107" s="61">
        <f t="shared" si="9"/>
        <v>0</v>
      </c>
      <c r="J107" s="62"/>
      <c r="K107" s="63"/>
      <c r="L107" s="63"/>
      <c r="M107" s="64"/>
      <c r="N107" s="69"/>
      <c r="O107" s="29">
        <f t="shared" si="10"/>
        <v>0</v>
      </c>
      <c r="P107" s="30">
        <f t="shared" si="11"/>
        <v>0</v>
      </c>
      <c r="Q107" s="30"/>
      <c r="R107" s="30"/>
      <c r="S107" s="30"/>
      <c r="T107" s="126"/>
    </row>
    <row r="108" spans="1:20" hidden="1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5"/>
      <c r="G108" s="59">
        <f>ΣΥΝΟΛΑ!P108</f>
        <v>0</v>
      </c>
      <c r="H108" s="125">
        <f>ΣΥΝΟΛΑ!AC108</f>
        <v>0</v>
      </c>
      <c r="I108" s="61">
        <f t="shared" si="9"/>
        <v>0</v>
      </c>
      <c r="J108" s="62"/>
      <c r="K108" s="63"/>
      <c r="L108" s="63"/>
      <c r="M108" s="64"/>
      <c r="N108" s="69"/>
      <c r="O108" s="29">
        <f t="shared" si="10"/>
        <v>0</v>
      </c>
      <c r="P108" s="30">
        <f t="shared" si="11"/>
        <v>0</v>
      </c>
      <c r="Q108" s="30"/>
      <c r="R108" s="30"/>
      <c r="S108" s="30"/>
      <c r="T108" s="126"/>
    </row>
    <row r="109" spans="1:20" hidden="1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5"/>
      <c r="G109" s="59">
        <f>ΣΥΝΟΛΑ!P109</f>
        <v>0</v>
      </c>
      <c r="H109" s="125">
        <f>ΣΥΝΟΛΑ!AC109</f>
        <v>0</v>
      </c>
      <c r="I109" s="61">
        <f t="shared" si="9"/>
        <v>0</v>
      </c>
      <c r="J109" s="62"/>
      <c r="K109" s="63"/>
      <c r="L109" s="63"/>
      <c r="M109" s="64"/>
      <c r="N109" s="69"/>
      <c r="O109" s="29">
        <f t="shared" si="10"/>
        <v>0</v>
      </c>
      <c r="P109" s="30">
        <f t="shared" si="11"/>
        <v>0</v>
      </c>
      <c r="Q109" s="30"/>
      <c r="R109" s="30"/>
      <c r="S109" s="30"/>
      <c r="T109" s="126"/>
    </row>
    <row r="110" spans="1:20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5"/>
      <c r="G110" s="59">
        <f>ΣΥΝΟΛΑ!P110</f>
        <v>0</v>
      </c>
      <c r="H110" s="125">
        <f>ΣΥΝΟΛΑ!AC110</f>
        <v>0</v>
      </c>
      <c r="I110" s="61">
        <f t="shared" si="9"/>
        <v>0</v>
      </c>
      <c r="J110" s="62"/>
      <c r="K110" s="63"/>
      <c r="L110" s="63"/>
      <c r="M110" s="64"/>
      <c r="N110" s="69"/>
      <c r="O110" s="29">
        <f t="shared" si="10"/>
        <v>0</v>
      </c>
      <c r="P110" s="30">
        <f t="shared" si="11"/>
        <v>0</v>
      </c>
      <c r="Q110" s="30"/>
      <c r="R110" s="30"/>
      <c r="S110" s="30"/>
      <c r="T110" s="126"/>
    </row>
    <row r="111" spans="1:20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5"/>
      <c r="G111" s="59">
        <f>ΣΥΝΟΛΑ!P111</f>
        <v>0</v>
      </c>
      <c r="H111" s="125">
        <f>ΣΥΝΟΛΑ!AC111</f>
        <v>0</v>
      </c>
      <c r="I111" s="61">
        <f t="shared" si="9"/>
        <v>0</v>
      </c>
      <c r="J111" s="62"/>
      <c r="K111" s="63"/>
      <c r="L111" s="63"/>
      <c r="M111" s="64"/>
      <c r="N111" s="69"/>
      <c r="O111" s="29">
        <f t="shared" si="10"/>
        <v>0</v>
      </c>
      <c r="P111" s="30">
        <f t="shared" si="11"/>
        <v>0</v>
      </c>
      <c r="Q111" s="30"/>
      <c r="R111" s="30"/>
      <c r="S111" s="30"/>
      <c r="T111" s="126"/>
    </row>
    <row r="112" spans="1:20" ht="24" hidden="1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5"/>
      <c r="G112" s="59">
        <f>ΣΥΝΟΛΑ!P112</f>
        <v>0</v>
      </c>
      <c r="H112" s="125">
        <f>ΣΥΝΟΛΑ!AC112</f>
        <v>0</v>
      </c>
      <c r="I112" s="61">
        <f t="shared" si="9"/>
        <v>0</v>
      </c>
      <c r="J112" s="62"/>
      <c r="K112" s="63"/>
      <c r="L112" s="63"/>
      <c r="M112" s="64"/>
      <c r="N112" s="69"/>
      <c r="O112" s="29">
        <f t="shared" si="10"/>
        <v>0</v>
      </c>
      <c r="P112" s="30">
        <f t="shared" si="11"/>
        <v>0</v>
      </c>
      <c r="Q112" s="30"/>
      <c r="R112" s="30"/>
      <c r="S112" s="30"/>
      <c r="T112" s="126"/>
    </row>
    <row r="113" spans="1:20" hidden="1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5"/>
      <c r="G113" s="59">
        <f>ΣΥΝΟΛΑ!P113</f>
        <v>0</v>
      </c>
      <c r="H113" s="125">
        <f>ΣΥΝΟΛΑ!AC113</f>
        <v>0</v>
      </c>
      <c r="I113" s="61">
        <f t="shared" si="9"/>
        <v>0</v>
      </c>
      <c r="J113" s="62"/>
      <c r="K113" s="63"/>
      <c r="L113" s="63"/>
      <c r="M113" s="63"/>
      <c r="N113" s="69"/>
      <c r="O113" s="29">
        <f t="shared" si="10"/>
        <v>0</v>
      </c>
      <c r="P113" s="30">
        <f t="shared" si="11"/>
        <v>0</v>
      </c>
      <c r="Q113" s="30"/>
      <c r="R113" s="30"/>
      <c r="S113" s="30"/>
      <c r="T113" s="126"/>
    </row>
    <row r="114" spans="1:20" hidden="1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5"/>
      <c r="G114" s="59">
        <f>ΣΥΝΟΛΑ!P114</f>
        <v>0</v>
      </c>
      <c r="H114" s="125">
        <f>ΣΥΝΟΛΑ!AC114</f>
        <v>0</v>
      </c>
      <c r="I114" s="61">
        <f t="shared" si="9"/>
        <v>0</v>
      </c>
      <c r="J114" s="62"/>
      <c r="K114" s="63"/>
      <c r="L114" s="63"/>
      <c r="M114" s="64"/>
      <c r="N114" s="69"/>
      <c r="O114" s="29">
        <f t="shared" si="10"/>
        <v>0</v>
      </c>
      <c r="P114" s="30">
        <f t="shared" si="11"/>
        <v>0</v>
      </c>
      <c r="Q114" s="30"/>
      <c r="R114" s="30"/>
      <c r="S114" s="30"/>
      <c r="T114" s="126"/>
    </row>
    <row r="115" spans="1:20" ht="24" hidden="1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5"/>
      <c r="G115" s="59">
        <f>ΣΥΝΟΛΑ!P115</f>
        <v>0</v>
      </c>
      <c r="H115" s="125">
        <f>ΣΥΝΟΛΑ!AC115</f>
        <v>0</v>
      </c>
      <c r="I115" s="61">
        <f t="shared" si="9"/>
        <v>0</v>
      </c>
      <c r="J115" s="62"/>
      <c r="K115" s="63"/>
      <c r="L115" s="63"/>
      <c r="M115" s="64"/>
      <c r="N115" s="69"/>
      <c r="O115" s="29">
        <f t="shared" si="10"/>
        <v>0</v>
      </c>
      <c r="P115" s="30">
        <f t="shared" si="11"/>
        <v>0</v>
      </c>
      <c r="Q115" s="30"/>
      <c r="R115" s="30"/>
      <c r="S115" s="30"/>
      <c r="T115" s="126"/>
    </row>
    <row r="116" spans="1:20" hidden="1" x14ac:dyDescent="0.2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5"/>
      <c r="G116" s="59">
        <f>ΣΥΝΟΛΑ!P116</f>
        <v>0</v>
      </c>
      <c r="H116" s="125">
        <f>ΣΥΝΟΛΑ!AC116</f>
        <v>0</v>
      </c>
      <c r="I116" s="61">
        <f t="shared" si="9"/>
        <v>0</v>
      </c>
      <c r="J116" s="62"/>
      <c r="K116" s="63"/>
      <c r="L116" s="63"/>
      <c r="M116" s="64"/>
      <c r="N116" s="69"/>
      <c r="O116" s="29">
        <f t="shared" si="10"/>
        <v>0</v>
      </c>
      <c r="P116" s="30">
        <f t="shared" si="11"/>
        <v>0</v>
      </c>
      <c r="Q116" s="30"/>
      <c r="R116" s="30"/>
      <c r="S116" s="30"/>
      <c r="T116" s="126"/>
    </row>
    <row r="117" spans="1:20" ht="24" hidden="1" x14ac:dyDescent="0.2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5"/>
      <c r="G117" s="59">
        <f>ΣΥΝΟΛΑ!P117</f>
        <v>0</v>
      </c>
      <c r="H117" s="125">
        <f>ΣΥΝΟΛΑ!AC117</f>
        <v>0</v>
      </c>
      <c r="I117" s="61">
        <f t="shared" si="9"/>
        <v>0</v>
      </c>
      <c r="J117" s="62"/>
      <c r="K117" s="63"/>
      <c r="L117" s="63"/>
      <c r="M117" s="64"/>
      <c r="N117" s="69"/>
      <c r="O117" s="29">
        <f t="shared" si="10"/>
        <v>0</v>
      </c>
      <c r="P117" s="30">
        <f t="shared" si="11"/>
        <v>0</v>
      </c>
      <c r="Q117" s="30"/>
      <c r="R117" s="30"/>
      <c r="S117" s="30"/>
      <c r="T117" s="126"/>
    </row>
    <row r="118" spans="1:20" ht="24" hidden="1" x14ac:dyDescent="0.2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5"/>
      <c r="G118" s="59">
        <f>ΣΥΝΟΛΑ!P118</f>
        <v>0</v>
      </c>
      <c r="H118" s="125">
        <f>ΣΥΝΟΛΑ!AC118</f>
        <v>0</v>
      </c>
      <c r="I118" s="61">
        <f t="shared" si="9"/>
        <v>0</v>
      </c>
      <c r="J118" s="62"/>
      <c r="K118" s="63"/>
      <c r="L118" s="63"/>
      <c r="M118" s="64"/>
      <c r="N118" s="69"/>
      <c r="O118" s="29">
        <f t="shared" si="10"/>
        <v>0</v>
      </c>
      <c r="P118" s="30">
        <f t="shared" si="11"/>
        <v>0</v>
      </c>
      <c r="Q118" s="30"/>
      <c r="R118" s="30"/>
      <c r="S118" s="30"/>
      <c r="T118" s="126"/>
    </row>
    <row r="119" spans="1:20" ht="24" hidden="1" x14ac:dyDescent="0.2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5"/>
      <c r="G119" s="59">
        <f>ΣΥΝΟΛΑ!P119</f>
        <v>0</v>
      </c>
      <c r="H119" s="125">
        <f>ΣΥΝΟΛΑ!AC119</f>
        <v>0</v>
      </c>
      <c r="I119" s="61">
        <f t="shared" si="9"/>
        <v>0</v>
      </c>
      <c r="J119" s="62"/>
      <c r="K119" s="63"/>
      <c r="L119" s="63"/>
      <c r="M119" s="64"/>
      <c r="N119" s="69"/>
      <c r="O119" s="29">
        <f t="shared" si="10"/>
        <v>0</v>
      </c>
      <c r="P119" s="30">
        <f t="shared" si="11"/>
        <v>0</v>
      </c>
      <c r="Q119" s="30"/>
      <c r="R119" s="30"/>
      <c r="S119" s="30"/>
      <c r="T119" s="128"/>
    </row>
    <row r="120" spans="1:20" ht="12.75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5"/>
      <c r="G120" s="59">
        <f>ΣΥΝΟΛΑ!P120</f>
        <v>4</v>
      </c>
      <c r="H120" s="125">
        <f>ΣΥΝΟΛΑ!AC120</f>
        <v>0</v>
      </c>
      <c r="I120" s="61">
        <f t="shared" si="9"/>
        <v>0</v>
      </c>
      <c r="J120" s="62"/>
      <c r="K120" s="63"/>
      <c r="L120" s="63"/>
      <c r="M120" s="63"/>
      <c r="N120" s="69"/>
      <c r="O120" s="29">
        <f t="shared" si="10"/>
        <v>0</v>
      </c>
      <c r="P120" s="30">
        <f t="shared" si="11"/>
        <v>0</v>
      </c>
      <c r="Q120" s="30"/>
      <c r="R120" s="30"/>
      <c r="S120" s="30"/>
      <c r="T120" s="128"/>
    </row>
    <row r="121" spans="1:20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5"/>
      <c r="G121" s="59">
        <f>ΣΥΝΟΛΑ!P121</f>
        <v>0</v>
      </c>
      <c r="H121" s="125">
        <f>ΣΥΝΟΛΑ!AC121</f>
        <v>0</v>
      </c>
      <c r="I121" s="61">
        <f t="shared" si="9"/>
        <v>0</v>
      </c>
      <c r="J121" s="62"/>
      <c r="K121" s="63"/>
      <c r="L121" s="63"/>
      <c r="M121" s="64"/>
      <c r="N121" s="69"/>
      <c r="O121" s="29">
        <f t="shared" si="10"/>
        <v>0</v>
      </c>
      <c r="P121" s="30">
        <f t="shared" si="11"/>
        <v>0</v>
      </c>
      <c r="Q121" s="30"/>
      <c r="R121" s="30"/>
      <c r="S121" s="30"/>
      <c r="T121" s="126"/>
    </row>
    <row r="122" spans="1:20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131"/>
      <c r="G122" s="134">
        <f>ΣΥΝΟΛΑ!P122</f>
        <v>0</v>
      </c>
      <c r="H122" s="136">
        <f>ΣΥΝΟΛΑ!AC122</f>
        <v>0</v>
      </c>
      <c r="I122" s="137">
        <f t="shared" si="9"/>
        <v>0</v>
      </c>
      <c r="J122" s="138"/>
      <c r="K122" s="77"/>
      <c r="L122" s="77"/>
      <c r="M122" s="64"/>
      <c r="N122" s="69"/>
      <c r="O122" s="29">
        <f t="shared" si="10"/>
        <v>0</v>
      </c>
      <c r="P122" s="30">
        <f t="shared" si="11"/>
        <v>0</v>
      </c>
      <c r="Q122" s="30"/>
      <c r="R122" s="30"/>
      <c r="S122" s="30"/>
      <c r="T122" s="126"/>
    </row>
    <row r="123" spans="1:20" ht="24.75" thickBot="1" x14ac:dyDescent="0.25">
      <c r="A123" s="209"/>
      <c r="B123" s="164"/>
      <c r="C123" s="169"/>
      <c r="D123" s="169"/>
      <c r="E123" s="169"/>
      <c r="F123" s="55"/>
      <c r="G123" s="169" t="str">
        <f>ΣΥΝΟΛΑ!P123</f>
        <v>.</v>
      </c>
      <c r="H123" s="222" t="str">
        <f>ΣΥΝΟΛΑ!AC123</f>
        <v>.</v>
      </c>
      <c r="I123" s="223" t="s">
        <v>138</v>
      </c>
      <c r="J123" s="42" t="s">
        <v>413</v>
      </c>
      <c r="K123" s="42" t="s">
        <v>174</v>
      </c>
      <c r="L123" s="42" t="s">
        <v>205</v>
      </c>
      <c r="M123" s="42" t="s">
        <v>143</v>
      </c>
      <c r="N123" s="70"/>
      <c r="O123" s="29"/>
      <c r="P123" s="30">
        <f t="shared" si="11"/>
        <v>0</v>
      </c>
      <c r="Q123" s="30">
        <f>SUM(P82:P122)</f>
        <v>0</v>
      </c>
      <c r="R123" s="30"/>
      <c r="S123" s="30"/>
      <c r="T123" s="17"/>
    </row>
    <row r="124" spans="1:20" ht="22.5" customHeight="1" thickBot="1" x14ac:dyDescent="0.25">
      <c r="A124" s="217"/>
      <c r="B124" s="167"/>
      <c r="C124" s="170"/>
      <c r="D124" s="170"/>
      <c r="E124" s="170"/>
      <c r="F124" s="131"/>
      <c r="G124" s="224" t="str">
        <f>ΣΥΝΟΛΑ!P124</f>
        <v>.</v>
      </c>
      <c r="H124" s="225" t="str">
        <f>ΣΥΝΟΛΑ!AC124</f>
        <v>.</v>
      </c>
      <c r="I124" s="226" t="s">
        <v>138</v>
      </c>
      <c r="J124" s="79">
        <f>SUM(G82:G122)</f>
        <v>11</v>
      </c>
      <c r="K124" s="80">
        <f>SUM(I82:I122)</f>
        <v>0</v>
      </c>
      <c r="L124" s="80">
        <f>ROUND(K124*9%,2)</f>
        <v>0</v>
      </c>
      <c r="M124" s="80">
        <f>K124+L124</f>
        <v>0</v>
      </c>
      <c r="N124" s="70"/>
      <c r="O124" s="29"/>
      <c r="P124" s="30">
        <f t="shared" ref="P124:P151" si="12">SUM(O124:O124)</f>
        <v>0</v>
      </c>
      <c r="Q124" s="30"/>
      <c r="R124" s="30"/>
      <c r="S124" s="30"/>
      <c r="T124" s="17"/>
    </row>
    <row r="125" spans="1:20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5"/>
      <c r="G125" s="59">
        <f>ΣΥΝΟΛΑ!P125</f>
        <v>0</v>
      </c>
      <c r="H125" s="125">
        <f>ΣΥΝΟΛΑ!AC125</f>
        <v>0</v>
      </c>
      <c r="I125" s="61">
        <f t="shared" si="9"/>
        <v>0</v>
      </c>
      <c r="J125" s="62"/>
      <c r="K125" s="63"/>
      <c r="L125" s="63"/>
      <c r="M125" s="64"/>
      <c r="N125" s="69"/>
      <c r="O125" s="29">
        <f t="shared" ref="O125:O160" si="13">(F125*H125)+ROUND(F125*H125*17%,2)</f>
        <v>0</v>
      </c>
      <c r="P125" s="30">
        <f t="shared" si="12"/>
        <v>0</v>
      </c>
      <c r="Q125" s="30"/>
      <c r="R125" s="30"/>
      <c r="S125" s="30"/>
      <c r="T125" s="126"/>
    </row>
    <row r="126" spans="1:20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5"/>
      <c r="G126" s="59">
        <f>ΣΥΝΟΛΑ!P126</f>
        <v>0</v>
      </c>
      <c r="H126" s="125">
        <f>ΣΥΝΟΛΑ!AC126</f>
        <v>0</v>
      </c>
      <c r="I126" s="61">
        <f t="shared" si="9"/>
        <v>0</v>
      </c>
      <c r="J126" s="62"/>
      <c r="K126" s="63"/>
      <c r="L126" s="63"/>
      <c r="M126" s="64"/>
      <c r="N126" s="69"/>
      <c r="O126" s="29">
        <f t="shared" si="13"/>
        <v>0</v>
      </c>
      <c r="P126" s="30">
        <f t="shared" si="12"/>
        <v>0</v>
      </c>
      <c r="Q126" s="30"/>
      <c r="R126" s="30"/>
      <c r="S126" s="30"/>
      <c r="T126" s="126"/>
    </row>
    <row r="127" spans="1:20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5"/>
      <c r="G127" s="59">
        <f>ΣΥΝΟΛΑ!P127</f>
        <v>0</v>
      </c>
      <c r="H127" s="125">
        <f>ΣΥΝΟΛΑ!AC127</f>
        <v>0</v>
      </c>
      <c r="I127" s="61">
        <f t="shared" si="9"/>
        <v>0</v>
      </c>
      <c r="J127" s="62"/>
      <c r="K127" s="63"/>
      <c r="L127" s="63"/>
      <c r="M127" s="64"/>
      <c r="N127" s="69"/>
      <c r="O127" s="29">
        <f t="shared" si="13"/>
        <v>0</v>
      </c>
      <c r="P127" s="30">
        <f t="shared" si="12"/>
        <v>0</v>
      </c>
      <c r="Q127" s="30"/>
      <c r="R127" s="30"/>
      <c r="S127" s="30"/>
      <c r="T127" s="126"/>
    </row>
    <row r="128" spans="1:20" ht="24" hidden="1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5"/>
      <c r="G128" s="59">
        <f>ΣΥΝΟΛΑ!P128</f>
        <v>0</v>
      </c>
      <c r="H128" s="125">
        <f>ΣΥΝΟΛΑ!AC128</f>
        <v>0</v>
      </c>
      <c r="I128" s="61">
        <f t="shared" si="9"/>
        <v>0</v>
      </c>
      <c r="J128" s="62"/>
      <c r="K128" s="63"/>
      <c r="L128" s="63"/>
      <c r="M128" s="64"/>
      <c r="N128" s="69"/>
      <c r="O128" s="29">
        <f t="shared" si="13"/>
        <v>0</v>
      </c>
      <c r="P128" s="30">
        <f t="shared" si="12"/>
        <v>0</v>
      </c>
      <c r="Q128" s="30"/>
      <c r="R128" s="30"/>
      <c r="S128" s="30"/>
      <c r="T128" s="126"/>
    </row>
    <row r="129" spans="1:20" hidden="1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5"/>
      <c r="G129" s="59">
        <f>ΣΥΝΟΛΑ!P129</f>
        <v>0</v>
      </c>
      <c r="H129" s="125">
        <f>ΣΥΝΟΛΑ!AC129</f>
        <v>0</v>
      </c>
      <c r="I129" s="61">
        <f t="shared" si="9"/>
        <v>0</v>
      </c>
      <c r="J129" s="62"/>
      <c r="K129" s="63"/>
      <c r="L129" s="63"/>
      <c r="M129" s="64"/>
      <c r="N129" s="69"/>
      <c r="O129" s="29">
        <f t="shared" si="13"/>
        <v>0</v>
      </c>
      <c r="P129" s="30">
        <f t="shared" si="12"/>
        <v>0</v>
      </c>
      <c r="Q129" s="30"/>
      <c r="R129" s="30"/>
      <c r="S129" s="30"/>
      <c r="T129" s="126"/>
    </row>
    <row r="130" spans="1:20" ht="24" hidden="1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5"/>
      <c r="G130" s="59">
        <f>ΣΥΝΟΛΑ!P130</f>
        <v>0</v>
      </c>
      <c r="H130" s="125">
        <f>ΣΥΝΟΛΑ!AC130</f>
        <v>0</v>
      </c>
      <c r="I130" s="61">
        <f t="shared" si="9"/>
        <v>0</v>
      </c>
      <c r="J130" s="62"/>
      <c r="K130" s="63"/>
      <c r="L130" s="63"/>
      <c r="M130" s="63"/>
      <c r="N130" s="69"/>
      <c r="O130" s="29">
        <f t="shared" si="13"/>
        <v>0</v>
      </c>
      <c r="P130" s="30">
        <f t="shared" si="12"/>
        <v>0</v>
      </c>
      <c r="Q130" s="30"/>
      <c r="R130" s="30"/>
      <c r="S130" s="30"/>
      <c r="T130" s="126"/>
    </row>
    <row r="131" spans="1:20" hidden="1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5"/>
      <c r="G131" s="59">
        <f>ΣΥΝΟΛΑ!P131</f>
        <v>0</v>
      </c>
      <c r="H131" s="125">
        <f>ΣΥΝΟΛΑ!AC131</f>
        <v>0</v>
      </c>
      <c r="I131" s="61">
        <f t="shared" si="9"/>
        <v>0</v>
      </c>
      <c r="J131" s="62"/>
      <c r="K131" s="63"/>
      <c r="L131" s="63"/>
      <c r="M131" s="64"/>
      <c r="N131" s="69"/>
      <c r="O131" s="29">
        <f t="shared" si="13"/>
        <v>0</v>
      </c>
      <c r="P131" s="30">
        <f t="shared" si="12"/>
        <v>0</v>
      </c>
      <c r="Q131" s="30"/>
      <c r="R131" s="30"/>
      <c r="S131" s="30"/>
      <c r="T131" s="126"/>
    </row>
    <row r="132" spans="1:20" hidden="1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5"/>
      <c r="G132" s="59">
        <f>ΣΥΝΟΛΑ!P132</f>
        <v>0</v>
      </c>
      <c r="H132" s="125">
        <f>ΣΥΝΟΛΑ!AC132</f>
        <v>0</v>
      </c>
      <c r="I132" s="61">
        <f t="shared" si="9"/>
        <v>0</v>
      </c>
      <c r="J132" s="62"/>
      <c r="K132" s="63"/>
      <c r="L132" s="63"/>
      <c r="M132" s="64"/>
      <c r="N132" s="69"/>
      <c r="O132" s="29">
        <f t="shared" si="13"/>
        <v>0</v>
      </c>
      <c r="P132" s="30">
        <f t="shared" si="12"/>
        <v>0</v>
      </c>
      <c r="Q132" s="30"/>
      <c r="R132" s="30"/>
      <c r="S132" s="30"/>
      <c r="T132" s="126"/>
    </row>
    <row r="133" spans="1:20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5"/>
      <c r="G133" s="59">
        <f>ΣΥΝΟΛΑ!P133</f>
        <v>0</v>
      </c>
      <c r="H133" s="125">
        <f>ΣΥΝΟΛΑ!AC133</f>
        <v>0</v>
      </c>
      <c r="I133" s="61">
        <f t="shared" si="9"/>
        <v>0</v>
      </c>
      <c r="J133" s="62"/>
      <c r="K133" s="63"/>
      <c r="L133" s="63"/>
      <c r="M133" s="64"/>
      <c r="N133" s="69"/>
      <c r="O133" s="29">
        <f t="shared" si="13"/>
        <v>0</v>
      </c>
      <c r="P133" s="30">
        <f t="shared" si="12"/>
        <v>0</v>
      </c>
      <c r="Q133" s="30"/>
      <c r="R133" s="30"/>
      <c r="S133" s="30"/>
      <c r="T133" s="126"/>
    </row>
    <row r="134" spans="1:20" ht="36" hidden="1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5"/>
      <c r="G134" s="59">
        <f>ΣΥΝΟΛΑ!P134</f>
        <v>0</v>
      </c>
      <c r="H134" s="125">
        <f>ΣΥΝΟΛΑ!AC134</f>
        <v>0</v>
      </c>
      <c r="I134" s="61">
        <f t="shared" si="9"/>
        <v>0</v>
      </c>
      <c r="J134" s="62"/>
      <c r="K134" s="63"/>
      <c r="L134" s="63"/>
      <c r="M134" s="64"/>
      <c r="N134" s="69"/>
      <c r="O134" s="29">
        <f t="shared" si="13"/>
        <v>0</v>
      </c>
      <c r="P134" s="30">
        <f t="shared" si="12"/>
        <v>0</v>
      </c>
      <c r="Q134" s="30"/>
      <c r="R134" s="30"/>
      <c r="S134" s="30"/>
      <c r="T134" s="126"/>
    </row>
    <row r="135" spans="1:20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5"/>
      <c r="G135" s="59">
        <f>ΣΥΝΟΛΑ!P135</f>
        <v>0</v>
      </c>
      <c r="H135" s="125">
        <f>ΣΥΝΟΛΑ!AC135</f>
        <v>0</v>
      </c>
      <c r="I135" s="61">
        <f t="shared" si="9"/>
        <v>0</v>
      </c>
      <c r="J135" s="62"/>
      <c r="K135" s="63"/>
      <c r="L135" s="63"/>
      <c r="M135" s="64"/>
      <c r="N135" s="69"/>
      <c r="O135" s="29">
        <f t="shared" si="13"/>
        <v>0</v>
      </c>
      <c r="P135" s="30">
        <f t="shared" si="12"/>
        <v>0</v>
      </c>
      <c r="Q135" s="30"/>
      <c r="R135" s="30"/>
      <c r="S135" s="30"/>
      <c r="T135" s="126"/>
    </row>
    <row r="136" spans="1:20" hidden="1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5"/>
      <c r="G136" s="59">
        <f>ΣΥΝΟΛΑ!P136</f>
        <v>0</v>
      </c>
      <c r="H136" s="125">
        <f>ΣΥΝΟΛΑ!AC136</f>
        <v>0</v>
      </c>
      <c r="I136" s="61">
        <f t="shared" si="9"/>
        <v>0</v>
      </c>
      <c r="J136" s="62"/>
      <c r="K136" s="63"/>
      <c r="L136" s="63"/>
      <c r="M136" s="64"/>
      <c r="N136" s="69"/>
      <c r="O136" s="29">
        <f t="shared" si="13"/>
        <v>0</v>
      </c>
      <c r="P136" s="30">
        <f t="shared" si="12"/>
        <v>0</v>
      </c>
      <c r="Q136" s="30"/>
      <c r="R136" s="30"/>
      <c r="S136" s="30"/>
      <c r="T136" s="126"/>
    </row>
    <row r="137" spans="1:20" ht="24" hidden="1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5"/>
      <c r="G137" s="59">
        <f>ΣΥΝΟΛΑ!P137</f>
        <v>0</v>
      </c>
      <c r="H137" s="125">
        <f>ΣΥΝΟΛΑ!AC137</f>
        <v>0</v>
      </c>
      <c r="I137" s="61">
        <f t="shared" si="9"/>
        <v>0</v>
      </c>
      <c r="J137" s="62"/>
      <c r="K137" s="63"/>
      <c r="L137" s="63"/>
      <c r="M137" s="63"/>
      <c r="N137" s="69"/>
      <c r="O137" s="29">
        <f t="shared" si="13"/>
        <v>0</v>
      </c>
      <c r="P137" s="30">
        <f t="shared" si="12"/>
        <v>0</v>
      </c>
      <c r="Q137" s="30"/>
      <c r="R137" s="30"/>
      <c r="S137" s="30"/>
      <c r="T137" s="126"/>
    </row>
    <row r="138" spans="1:20" hidden="1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5"/>
      <c r="G138" s="59">
        <f>ΣΥΝΟΛΑ!P138</f>
        <v>0</v>
      </c>
      <c r="H138" s="125">
        <f>ΣΥΝΟΛΑ!AC138</f>
        <v>0</v>
      </c>
      <c r="I138" s="61">
        <f t="shared" si="9"/>
        <v>0</v>
      </c>
      <c r="J138" s="62"/>
      <c r="K138" s="63"/>
      <c r="L138" s="63"/>
      <c r="M138" s="64"/>
      <c r="N138" s="69"/>
      <c r="O138" s="29">
        <f t="shared" si="13"/>
        <v>0</v>
      </c>
      <c r="P138" s="30">
        <f t="shared" si="12"/>
        <v>0</v>
      </c>
      <c r="Q138" s="30"/>
      <c r="R138" s="30"/>
      <c r="S138" s="30"/>
      <c r="T138" s="126"/>
    </row>
    <row r="139" spans="1:20" ht="24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5"/>
      <c r="G139" s="59">
        <f>ΣΥΝΟΛΑ!P139</f>
        <v>1</v>
      </c>
      <c r="H139" s="125">
        <f>ΣΥΝΟΛΑ!AC139</f>
        <v>0</v>
      </c>
      <c r="I139" s="61">
        <f t="shared" si="9"/>
        <v>0</v>
      </c>
      <c r="J139" s="62"/>
      <c r="K139" s="63"/>
      <c r="L139" s="63"/>
      <c r="M139" s="64"/>
      <c r="N139" s="69"/>
      <c r="O139" s="29">
        <f t="shared" si="13"/>
        <v>0</v>
      </c>
      <c r="P139" s="30">
        <f t="shared" si="12"/>
        <v>0</v>
      </c>
      <c r="Q139" s="30"/>
      <c r="R139" s="30"/>
      <c r="S139" s="30"/>
      <c r="T139" s="126"/>
    </row>
    <row r="140" spans="1:20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5"/>
      <c r="G140" s="59">
        <f>ΣΥΝΟΛΑ!P140</f>
        <v>2</v>
      </c>
      <c r="H140" s="125">
        <f>ΣΥΝΟΛΑ!AC140</f>
        <v>0</v>
      </c>
      <c r="I140" s="61">
        <f t="shared" ref="I140:I160" si="14">ROUND(G140*H140,2)</f>
        <v>0</v>
      </c>
      <c r="J140" s="62"/>
      <c r="K140" s="63"/>
      <c r="L140" s="63"/>
      <c r="M140" s="64"/>
      <c r="N140" s="69"/>
      <c r="O140" s="29">
        <f t="shared" si="13"/>
        <v>0</v>
      </c>
      <c r="P140" s="30">
        <f t="shared" si="12"/>
        <v>0</v>
      </c>
      <c r="Q140" s="30"/>
      <c r="R140" s="30"/>
      <c r="S140" s="30"/>
      <c r="T140" s="126"/>
    </row>
    <row r="141" spans="1:20" hidden="1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5"/>
      <c r="G141" s="59">
        <f>ΣΥΝΟΛΑ!P141</f>
        <v>0</v>
      </c>
      <c r="H141" s="125">
        <f>ΣΥΝΟΛΑ!AC141</f>
        <v>0</v>
      </c>
      <c r="I141" s="61">
        <f t="shared" si="14"/>
        <v>0</v>
      </c>
      <c r="J141" s="62"/>
      <c r="K141" s="63"/>
      <c r="L141" s="63"/>
      <c r="M141" s="63"/>
      <c r="N141" s="69"/>
      <c r="O141" s="29">
        <f t="shared" si="13"/>
        <v>0</v>
      </c>
      <c r="P141" s="30">
        <f t="shared" si="12"/>
        <v>0</v>
      </c>
      <c r="Q141" s="30"/>
      <c r="R141" s="30"/>
      <c r="S141" s="30"/>
      <c r="T141" s="126"/>
    </row>
    <row r="142" spans="1:20" hidden="1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5"/>
      <c r="G142" s="59">
        <f>ΣΥΝΟΛΑ!P142</f>
        <v>0</v>
      </c>
      <c r="H142" s="125">
        <f>ΣΥΝΟΛΑ!AC142</f>
        <v>0</v>
      </c>
      <c r="I142" s="61">
        <f t="shared" si="14"/>
        <v>0</v>
      </c>
      <c r="J142" s="62"/>
      <c r="K142" s="63"/>
      <c r="L142" s="63"/>
      <c r="M142" s="64"/>
      <c r="N142" s="69"/>
      <c r="O142" s="29">
        <f t="shared" si="13"/>
        <v>0</v>
      </c>
      <c r="P142" s="30">
        <f t="shared" si="12"/>
        <v>0</v>
      </c>
      <c r="Q142" s="30"/>
      <c r="R142" s="30"/>
      <c r="S142" s="30"/>
      <c r="T142" s="126"/>
    </row>
    <row r="143" spans="1:20" hidden="1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5"/>
      <c r="G143" s="59">
        <f>ΣΥΝΟΛΑ!P143</f>
        <v>0</v>
      </c>
      <c r="H143" s="125">
        <f>ΣΥΝΟΛΑ!AC143</f>
        <v>0</v>
      </c>
      <c r="I143" s="61">
        <f t="shared" si="14"/>
        <v>0</v>
      </c>
      <c r="J143" s="62"/>
      <c r="K143" s="63"/>
      <c r="L143" s="63"/>
      <c r="M143" s="64"/>
      <c r="N143" s="69"/>
      <c r="O143" s="29">
        <f t="shared" si="13"/>
        <v>0</v>
      </c>
      <c r="P143" s="30">
        <f t="shared" si="12"/>
        <v>0</v>
      </c>
      <c r="Q143" s="30"/>
      <c r="R143" s="30"/>
      <c r="S143" s="30"/>
      <c r="T143" s="126"/>
    </row>
    <row r="144" spans="1:20" hidden="1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5"/>
      <c r="G144" s="59">
        <f>ΣΥΝΟΛΑ!P144</f>
        <v>0</v>
      </c>
      <c r="H144" s="125">
        <f>ΣΥΝΟΛΑ!AC144</f>
        <v>0</v>
      </c>
      <c r="I144" s="61">
        <f t="shared" si="14"/>
        <v>0</v>
      </c>
      <c r="J144" s="62"/>
      <c r="K144" s="63"/>
      <c r="L144" s="63"/>
      <c r="M144" s="64"/>
      <c r="N144" s="69"/>
      <c r="O144" s="29">
        <f t="shared" si="13"/>
        <v>0</v>
      </c>
      <c r="P144" s="30">
        <f t="shared" si="12"/>
        <v>0</v>
      </c>
      <c r="Q144" s="30"/>
      <c r="R144" s="30"/>
      <c r="S144" s="30"/>
      <c r="T144" s="126"/>
    </row>
    <row r="145" spans="1:20" hidden="1" x14ac:dyDescent="0.2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5"/>
      <c r="G145" s="59">
        <f>ΣΥΝΟΛΑ!P145</f>
        <v>0</v>
      </c>
      <c r="H145" s="125">
        <f>ΣΥΝΟΛΑ!AC145</f>
        <v>0</v>
      </c>
      <c r="I145" s="61">
        <f t="shared" si="14"/>
        <v>0</v>
      </c>
      <c r="J145" s="62"/>
      <c r="K145" s="63"/>
      <c r="L145" s="63"/>
      <c r="M145" s="64"/>
      <c r="N145" s="69"/>
      <c r="O145" s="29">
        <f t="shared" si="13"/>
        <v>0</v>
      </c>
      <c r="P145" s="30">
        <f t="shared" si="12"/>
        <v>0</v>
      </c>
      <c r="Q145" s="30"/>
      <c r="R145" s="30"/>
      <c r="S145" s="30"/>
      <c r="T145" s="126"/>
    </row>
    <row r="146" spans="1:20" hidden="1" x14ac:dyDescent="0.2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5"/>
      <c r="G146" s="59">
        <f>ΣΥΝΟΛΑ!P146</f>
        <v>0</v>
      </c>
      <c r="H146" s="125">
        <f>ΣΥΝΟΛΑ!AC146</f>
        <v>0</v>
      </c>
      <c r="I146" s="61">
        <f t="shared" si="14"/>
        <v>0</v>
      </c>
      <c r="J146" s="62"/>
      <c r="K146" s="63"/>
      <c r="L146" s="63"/>
      <c r="M146" s="64"/>
      <c r="N146" s="69"/>
      <c r="O146" s="29">
        <f t="shared" si="13"/>
        <v>0</v>
      </c>
      <c r="P146" s="30">
        <f t="shared" si="12"/>
        <v>0</v>
      </c>
      <c r="Q146" s="30"/>
      <c r="R146" s="30"/>
      <c r="S146" s="30"/>
      <c r="T146" s="126"/>
    </row>
    <row r="147" spans="1:20" hidden="1" x14ac:dyDescent="0.2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5"/>
      <c r="G147" s="59">
        <f>ΣΥΝΟΛΑ!P147</f>
        <v>0</v>
      </c>
      <c r="H147" s="125">
        <f>ΣΥΝΟΛΑ!AC147</f>
        <v>0</v>
      </c>
      <c r="I147" s="61">
        <f t="shared" si="14"/>
        <v>0</v>
      </c>
      <c r="J147" s="62"/>
      <c r="K147" s="63"/>
      <c r="L147" s="63"/>
      <c r="M147" s="63"/>
      <c r="N147" s="69"/>
      <c r="O147" s="29">
        <f t="shared" si="13"/>
        <v>0</v>
      </c>
      <c r="P147" s="30">
        <f t="shared" si="12"/>
        <v>0</v>
      </c>
      <c r="Q147" s="30"/>
      <c r="R147" s="30"/>
      <c r="S147" s="30"/>
      <c r="T147" s="126"/>
    </row>
    <row r="148" spans="1:20" hidden="1" x14ac:dyDescent="0.2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5"/>
      <c r="G148" s="59">
        <f>ΣΥΝΟΛΑ!P148</f>
        <v>0</v>
      </c>
      <c r="H148" s="125">
        <f>ΣΥΝΟΛΑ!AC148</f>
        <v>0</v>
      </c>
      <c r="I148" s="61">
        <f t="shared" si="14"/>
        <v>0</v>
      </c>
      <c r="J148" s="62"/>
      <c r="K148" s="63"/>
      <c r="L148" s="63"/>
      <c r="M148" s="64"/>
      <c r="N148" s="69"/>
      <c r="O148" s="29">
        <f t="shared" si="13"/>
        <v>0</v>
      </c>
      <c r="P148" s="30">
        <f t="shared" si="12"/>
        <v>0</v>
      </c>
      <c r="Q148" s="30"/>
      <c r="R148" s="30"/>
      <c r="S148" s="30"/>
      <c r="T148" s="126"/>
    </row>
    <row r="149" spans="1:20" x14ac:dyDescent="0.2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5"/>
      <c r="G149" s="59">
        <f>ΣΥΝΟΛΑ!P149</f>
        <v>3</v>
      </c>
      <c r="H149" s="125">
        <f>ΣΥΝΟΛΑ!AC149</f>
        <v>0</v>
      </c>
      <c r="I149" s="61">
        <f t="shared" si="14"/>
        <v>0</v>
      </c>
      <c r="J149" s="62"/>
      <c r="K149" s="63"/>
      <c r="L149" s="63"/>
      <c r="M149" s="63"/>
      <c r="N149" s="69"/>
      <c r="O149" s="29">
        <f t="shared" si="13"/>
        <v>0</v>
      </c>
      <c r="P149" s="30">
        <f t="shared" si="12"/>
        <v>0</v>
      </c>
      <c r="Q149" s="30"/>
      <c r="R149" s="30"/>
      <c r="S149" s="30"/>
      <c r="T149" s="126"/>
    </row>
    <row r="150" spans="1:20" hidden="1" x14ac:dyDescent="0.2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5"/>
      <c r="G150" s="59">
        <f>ΣΥΝΟΛΑ!P150</f>
        <v>0</v>
      </c>
      <c r="H150" s="125">
        <f>ΣΥΝΟΛΑ!AC150</f>
        <v>0</v>
      </c>
      <c r="I150" s="61">
        <f t="shared" si="14"/>
        <v>0</v>
      </c>
      <c r="J150" s="62"/>
      <c r="K150" s="63"/>
      <c r="L150" s="63"/>
      <c r="M150" s="63"/>
      <c r="N150" s="69"/>
      <c r="O150" s="29">
        <f t="shared" si="13"/>
        <v>0</v>
      </c>
      <c r="P150" s="30">
        <f t="shared" si="12"/>
        <v>0</v>
      </c>
      <c r="Q150" s="30"/>
      <c r="R150" s="30"/>
      <c r="S150" s="30"/>
      <c r="T150" s="126"/>
    </row>
    <row r="151" spans="1:20" ht="24" hidden="1" x14ac:dyDescent="0.2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5"/>
      <c r="G151" s="59">
        <f>ΣΥΝΟΛΑ!P151</f>
        <v>0</v>
      </c>
      <c r="H151" s="125">
        <f>ΣΥΝΟΛΑ!AC151</f>
        <v>0</v>
      </c>
      <c r="I151" s="61">
        <f t="shared" si="14"/>
        <v>0</v>
      </c>
      <c r="J151" s="62"/>
      <c r="K151" s="63"/>
      <c r="L151" s="63"/>
      <c r="M151" s="63"/>
      <c r="N151" s="69"/>
      <c r="O151" s="29">
        <f t="shared" si="13"/>
        <v>0</v>
      </c>
      <c r="P151" s="30">
        <f t="shared" si="12"/>
        <v>0</v>
      </c>
      <c r="Q151" s="30"/>
      <c r="R151" s="30"/>
      <c r="S151" s="30"/>
      <c r="T151" s="126"/>
    </row>
    <row r="152" spans="1:20" hidden="1" x14ac:dyDescent="0.2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5"/>
      <c r="G152" s="59">
        <f>ΣΥΝΟΛΑ!P152</f>
        <v>0</v>
      </c>
      <c r="H152" s="125">
        <f>ΣΥΝΟΛΑ!AC152</f>
        <v>0</v>
      </c>
      <c r="I152" s="61">
        <f t="shared" si="14"/>
        <v>0</v>
      </c>
      <c r="J152" s="62"/>
      <c r="K152" s="63"/>
      <c r="L152" s="63"/>
      <c r="M152" s="64"/>
      <c r="N152" s="69"/>
      <c r="O152" s="29">
        <f t="shared" si="13"/>
        <v>0</v>
      </c>
      <c r="P152" s="30">
        <f t="shared" ref="P152:P160" si="15">SUM(O152:O152)</f>
        <v>0</v>
      </c>
      <c r="Q152" s="30"/>
      <c r="R152" s="30"/>
      <c r="S152" s="30"/>
      <c r="T152" s="126"/>
    </row>
    <row r="153" spans="1:20" hidden="1" x14ac:dyDescent="0.2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5"/>
      <c r="G153" s="59">
        <f>ΣΥΝΟΛΑ!P153</f>
        <v>0</v>
      </c>
      <c r="H153" s="125">
        <f>ΣΥΝΟΛΑ!AC153</f>
        <v>0</v>
      </c>
      <c r="I153" s="61">
        <f t="shared" si="14"/>
        <v>0</v>
      </c>
      <c r="J153" s="62"/>
      <c r="K153" s="63"/>
      <c r="L153" s="63"/>
      <c r="M153" s="64"/>
      <c r="N153" s="69"/>
      <c r="O153" s="29">
        <f t="shared" si="13"/>
        <v>0</v>
      </c>
      <c r="P153" s="30">
        <f t="shared" si="15"/>
        <v>0</v>
      </c>
      <c r="Q153" s="30"/>
      <c r="R153" s="30"/>
      <c r="S153" s="30"/>
      <c r="T153" s="126"/>
    </row>
    <row r="154" spans="1:20" hidden="1" x14ac:dyDescent="0.2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5"/>
      <c r="G154" s="59">
        <f>ΣΥΝΟΛΑ!P154</f>
        <v>0</v>
      </c>
      <c r="H154" s="125">
        <f>ΣΥΝΟΛΑ!AC154</f>
        <v>0</v>
      </c>
      <c r="I154" s="61">
        <f t="shared" si="14"/>
        <v>0</v>
      </c>
      <c r="J154" s="62"/>
      <c r="K154" s="63"/>
      <c r="L154" s="63"/>
      <c r="M154" s="64"/>
      <c r="N154" s="85"/>
      <c r="O154" s="29">
        <f t="shared" si="13"/>
        <v>0</v>
      </c>
      <c r="P154" s="30">
        <f t="shared" si="15"/>
        <v>0</v>
      </c>
      <c r="Q154" s="30"/>
      <c r="R154" s="30"/>
      <c r="S154" s="30"/>
      <c r="T154" s="128"/>
    </row>
    <row r="155" spans="1:20" hidden="1" x14ac:dyDescent="0.2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5"/>
      <c r="G155" s="59">
        <f>ΣΥΝΟΛΑ!P155</f>
        <v>0</v>
      </c>
      <c r="H155" s="125">
        <f>ΣΥΝΟΛΑ!AC155</f>
        <v>0</v>
      </c>
      <c r="I155" s="61">
        <f t="shared" si="14"/>
        <v>0</v>
      </c>
      <c r="J155" s="62"/>
      <c r="K155" s="63"/>
      <c r="L155" s="63"/>
      <c r="M155" s="64"/>
      <c r="N155" s="85"/>
      <c r="O155" s="29">
        <f t="shared" si="13"/>
        <v>0</v>
      </c>
      <c r="P155" s="30">
        <f t="shared" si="15"/>
        <v>0</v>
      </c>
      <c r="Q155" s="30"/>
      <c r="R155" s="30"/>
      <c r="S155" s="30"/>
      <c r="T155" s="126"/>
    </row>
    <row r="156" spans="1:20" hidden="1" x14ac:dyDescent="0.2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5"/>
      <c r="G156" s="59">
        <f>ΣΥΝΟΛΑ!P156</f>
        <v>0</v>
      </c>
      <c r="H156" s="125">
        <f>ΣΥΝΟΛΑ!AC156</f>
        <v>0</v>
      </c>
      <c r="I156" s="61">
        <f t="shared" si="14"/>
        <v>0</v>
      </c>
      <c r="J156" s="62"/>
      <c r="K156" s="63"/>
      <c r="L156" s="63"/>
      <c r="M156" s="63"/>
      <c r="N156" s="105"/>
      <c r="O156" s="29">
        <f t="shared" si="13"/>
        <v>0</v>
      </c>
      <c r="P156" s="30">
        <f t="shared" si="15"/>
        <v>0</v>
      </c>
      <c r="Q156" s="30"/>
      <c r="R156" s="30"/>
      <c r="S156" s="30"/>
      <c r="T156" s="126"/>
    </row>
    <row r="157" spans="1:20" ht="24" hidden="1" x14ac:dyDescent="0.2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5"/>
      <c r="G157" s="59">
        <f>ΣΥΝΟΛΑ!P157</f>
        <v>0</v>
      </c>
      <c r="H157" s="125">
        <f>ΣΥΝΟΛΑ!AC157</f>
        <v>0</v>
      </c>
      <c r="I157" s="61">
        <f t="shared" si="14"/>
        <v>0</v>
      </c>
      <c r="J157" s="62"/>
      <c r="K157" s="63"/>
      <c r="L157" s="63"/>
      <c r="M157" s="63"/>
      <c r="N157" s="105"/>
      <c r="O157" s="29">
        <f t="shared" si="13"/>
        <v>0</v>
      </c>
      <c r="P157" s="30">
        <f t="shared" si="15"/>
        <v>0</v>
      </c>
      <c r="Q157" s="30"/>
      <c r="R157" s="30"/>
      <c r="S157" s="30"/>
      <c r="T157" s="126"/>
    </row>
    <row r="158" spans="1:20" ht="12.75" thickBot="1" x14ac:dyDescent="0.25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5"/>
      <c r="G158" s="59">
        <f>ΣΥΝΟΛΑ!P158</f>
        <v>3</v>
      </c>
      <c r="H158" s="125">
        <f>ΣΥΝΟΛΑ!AC158</f>
        <v>0</v>
      </c>
      <c r="I158" s="61">
        <f t="shared" si="14"/>
        <v>0</v>
      </c>
      <c r="J158" s="62"/>
      <c r="K158" s="63"/>
      <c r="L158" s="63"/>
      <c r="M158" s="63"/>
      <c r="N158" s="107"/>
      <c r="O158" s="29">
        <f t="shared" si="13"/>
        <v>0</v>
      </c>
      <c r="P158" s="30">
        <f t="shared" si="15"/>
        <v>0</v>
      </c>
      <c r="Q158" s="30"/>
      <c r="R158" s="30"/>
      <c r="S158" s="30"/>
      <c r="T158" s="126"/>
    </row>
    <row r="159" spans="1:20" ht="24.75" hidden="1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5"/>
      <c r="G159" s="59">
        <f>ΣΥΝΟΛΑ!P159</f>
        <v>0</v>
      </c>
      <c r="H159" s="125">
        <f>ΣΥΝΟΛΑ!AC159</f>
        <v>0</v>
      </c>
      <c r="I159" s="61">
        <f t="shared" si="14"/>
        <v>0</v>
      </c>
      <c r="J159" s="62"/>
      <c r="K159" s="63"/>
      <c r="L159" s="63"/>
      <c r="M159" s="63"/>
      <c r="N159" s="159"/>
      <c r="O159" s="29">
        <f t="shared" si="13"/>
        <v>0</v>
      </c>
      <c r="P159" s="30">
        <f t="shared" si="15"/>
        <v>0</v>
      </c>
      <c r="Q159" s="30"/>
      <c r="R159" s="30"/>
      <c r="S159" s="30"/>
      <c r="T159" s="126"/>
    </row>
    <row r="160" spans="1:20" ht="12.75" hidden="1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5"/>
      <c r="G160" s="59">
        <f>ΣΥΝΟΛΑ!P160</f>
        <v>0</v>
      </c>
      <c r="H160" s="125">
        <f>ΣΥΝΟΛΑ!AC160</f>
        <v>0</v>
      </c>
      <c r="I160" s="61">
        <f t="shared" si="14"/>
        <v>0</v>
      </c>
      <c r="J160" s="62"/>
      <c r="K160" s="63"/>
      <c r="L160" s="63"/>
      <c r="M160" s="63"/>
      <c r="N160" s="106"/>
      <c r="O160" s="29">
        <f t="shared" si="13"/>
        <v>0</v>
      </c>
      <c r="P160" s="30">
        <f t="shared" si="15"/>
        <v>0</v>
      </c>
      <c r="Q160" s="30"/>
      <c r="R160" s="30"/>
      <c r="S160" s="30"/>
      <c r="T160" s="126"/>
    </row>
    <row r="161" spans="1:22" ht="24.75" thickBot="1" x14ac:dyDescent="0.25">
      <c r="A161" s="209"/>
      <c r="B161" s="164"/>
      <c r="C161" s="165"/>
      <c r="D161" s="165"/>
      <c r="E161" s="169"/>
      <c r="F161" s="87" t="s">
        <v>138</v>
      </c>
      <c r="G161" s="169" t="s">
        <v>138</v>
      </c>
      <c r="H161" s="172" t="s">
        <v>138</v>
      </c>
      <c r="I161" s="173" t="s">
        <v>138</v>
      </c>
      <c r="J161" s="42" t="s">
        <v>175</v>
      </c>
      <c r="K161" s="42" t="s">
        <v>174</v>
      </c>
      <c r="L161" s="42" t="s">
        <v>206</v>
      </c>
      <c r="M161" s="42" t="s">
        <v>143</v>
      </c>
      <c r="N161" s="70"/>
      <c r="O161" s="31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168"/>
      <c r="E162" s="170"/>
      <c r="F162" s="72" t="s">
        <v>138</v>
      </c>
      <c r="G162" s="170" t="s">
        <v>138</v>
      </c>
      <c r="H162" s="175" t="s">
        <v>138</v>
      </c>
      <c r="I162" s="176" t="s">
        <v>138</v>
      </c>
      <c r="J162" s="79">
        <f>SUM(G125:G160)</f>
        <v>9</v>
      </c>
      <c r="K162" s="80">
        <f>SUM(I125:I160)</f>
        <v>0</v>
      </c>
      <c r="L162" s="80">
        <f>ROUND(K162*17%,2)</f>
        <v>0</v>
      </c>
      <c r="M162" s="80">
        <f>K162+L162</f>
        <v>0</v>
      </c>
      <c r="N162" s="70"/>
      <c r="O162" s="31"/>
      <c r="P162" s="30"/>
      <c r="Q162" s="30"/>
      <c r="R162" s="30"/>
      <c r="S162" s="30"/>
      <c r="T162" s="21"/>
    </row>
    <row r="163" spans="1:22" ht="24" customHeight="1" thickBot="1" x14ac:dyDescent="0.25">
      <c r="A163" s="130"/>
      <c r="B163" s="117" t="s">
        <v>176</v>
      </c>
      <c r="C163" s="91"/>
      <c r="D163" s="91"/>
      <c r="E163" s="91"/>
      <c r="F163" s="92">
        <f>SUM(F3:F160)</f>
        <v>0</v>
      </c>
      <c r="G163" s="92">
        <f>SUM(G3:G160)</f>
        <v>159</v>
      </c>
      <c r="H163" s="93"/>
      <c r="I163" s="93">
        <f>SUM(I3:I160)</f>
        <v>0</v>
      </c>
      <c r="J163" s="94">
        <f>SUM(J81,J124,J162)</f>
        <v>159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6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159</v>
      </c>
      <c r="K164" s="97">
        <f>K81+K124+K162</f>
        <v>0</v>
      </c>
      <c r="L164" s="97">
        <f>L81+L124+L162</f>
        <v>0</v>
      </c>
      <c r="M164" s="97">
        <f>M81+M124+M162</f>
        <v>0</v>
      </c>
      <c r="O164" s="28"/>
      <c r="V164" s="16" t="s">
        <v>366</v>
      </c>
    </row>
    <row r="166" spans="1:22" x14ac:dyDescent="0.2">
      <c r="H166" s="28">
        <f>SUM(H2:H160)</f>
        <v>0</v>
      </c>
      <c r="M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  <row r="179" spans="15:15" x14ac:dyDescent="0.2">
      <c r="O179" s="33" t="e">
        <f>#REF!</f>
        <v>#REF!</v>
      </c>
    </row>
    <row r="180" spans="15:15" x14ac:dyDescent="0.2">
      <c r="O180" s="34" t="e">
        <f>#REF!</f>
        <v>#REF!</v>
      </c>
    </row>
    <row r="181" spans="15:15" x14ac:dyDescent="0.2">
      <c r="O181" s="34" t="e">
        <f>#REF!</f>
        <v>#REF!</v>
      </c>
    </row>
    <row r="182" spans="15:15" x14ac:dyDescent="0.2">
      <c r="O182" s="34" t="e">
        <f>#REF!</f>
        <v>#REF!</v>
      </c>
    </row>
    <row r="183" spans="15:15" x14ac:dyDescent="0.2">
      <c r="O183" s="33" t="e">
        <f>SUM(O179:O182)</f>
        <v>#REF!</v>
      </c>
    </row>
  </sheetData>
  <sheetProtection selectLockedCells="1"/>
  <autoFilter ref="B2:U163" xr:uid="{00000000-0009-0000-0000-000005000000}">
    <filterColumn colId="5">
      <filters>
        <filter val="."/>
        <filter val="1"/>
        <filter val="10"/>
        <filter val="159"/>
        <filter val="2"/>
        <filter val="20"/>
        <filter val="3"/>
        <filter val="4"/>
        <filter val="5"/>
        <filter val="50"/>
        <filter val="8"/>
      </filters>
    </filterColumn>
  </autoFilter>
  <mergeCells count="1">
    <mergeCell ref="H164:I164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6068-2DC6-489C-98E7-7F410D5D4806}">
  <sheetPr filterMode="1"/>
  <dimension ref="A1:V183"/>
  <sheetViews>
    <sheetView zoomScaleNormal="100" workbookViewId="0">
      <pane ySplit="2" topLeftCell="A159" activePane="bottomLeft" state="frozen"/>
      <selection activeCell="M30" sqref="M30"/>
      <selection pane="bottomLeft" activeCell="M30" sqref="M30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10.14062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4.140625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23.85546875" style="16" customWidth="1"/>
    <col min="23" max="23" width="9.140625" style="14" customWidth="1"/>
    <col min="24" max="16384" width="9.140625" style="14"/>
  </cols>
  <sheetData>
    <row r="1" spans="1:20" ht="30" customHeight="1" thickBot="1" x14ac:dyDescent="0.25">
      <c r="B1" s="35" t="s">
        <v>424</v>
      </c>
    </row>
    <row r="2" spans="1:20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0" t="s">
        <v>424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9" t="s">
        <v>167</v>
      </c>
      <c r="T2" s="50" t="s">
        <v>213</v>
      </c>
    </row>
    <row r="3" spans="1:20" ht="24" hidden="1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5"/>
      <c r="G3" s="59">
        <f>ΣΥΝΟΛΑ!Q3</f>
        <v>0</v>
      </c>
      <c r="H3" s="125">
        <f>ΣΥΝΟΛΑ!AC3</f>
        <v>0</v>
      </c>
      <c r="I3" s="61">
        <f t="shared" ref="I3:I64" si="0">ROUND(G3*H3,2)</f>
        <v>0</v>
      </c>
      <c r="J3" s="62"/>
      <c r="K3" s="63"/>
      <c r="L3" s="63"/>
      <c r="M3" s="63"/>
      <c r="N3" s="69"/>
      <c r="O3" s="29">
        <f>(G3*H3)+ROUND(G3*H3*4%,2)</f>
        <v>0</v>
      </c>
      <c r="P3" s="30">
        <f t="shared" ref="P3:P64" si="1">SUM(O3:O3)</f>
        <v>0</v>
      </c>
      <c r="Q3" s="30"/>
      <c r="R3" s="30"/>
      <c r="S3" s="30"/>
      <c r="T3" s="126"/>
    </row>
    <row r="4" spans="1:20" ht="24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5"/>
      <c r="G4" s="59">
        <f>ΣΥΝΟΛΑ!Q4</f>
        <v>1</v>
      </c>
      <c r="H4" s="125">
        <f>ΣΥΝΟΛΑ!AC4</f>
        <v>0</v>
      </c>
      <c r="I4" s="61">
        <f t="shared" si="0"/>
        <v>0</v>
      </c>
      <c r="J4" s="62"/>
      <c r="K4" s="63"/>
      <c r="L4" s="63"/>
      <c r="M4" s="63"/>
      <c r="N4" s="69"/>
      <c r="O4" s="29">
        <f t="shared" ref="O4:O65" si="2">(G4*H4)+ROUND(G4*H4*4%,2)</f>
        <v>0</v>
      </c>
      <c r="P4" s="30">
        <f t="shared" si="1"/>
        <v>0</v>
      </c>
      <c r="Q4" s="30"/>
      <c r="R4" s="30"/>
      <c r="S4" s="30"/>
      <c r="T4" s="126"/>
    </row>
    <row r="5" spans="1:20" ht="24" hidden="1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5"/>
      <c r="G5" s="59">
        <f>ΣΥΝΟΛΑ!Q5</f>
        <v>0</v>
      </c>
      <c r="H5" s="125">
        <f>ΣΥΝΟΛΑ!AC5</f>
        <v>0</v>
      </c>
      <c r="I5" s="61">
        <f t="shared" si="0"/>
        <v>0</v>
      </c>
      <c r="J5" s="62"/>
      <c r="K5" s="63"/>
      <c r="L5" s="63"/>
      <c r="M5" s="63"/>
      <c r="N5" s="69"/>
      <c r="O5" s="29">
        <f t="shared" si="2"/>
        <v>0</v>
      </c>
      <c r="P5" s="30">
        <f t="shared" si="1"/>
        <v>0</v>
      </c>
      <c r="Q5" s="30"/>
      <c r="R5" s="30"/>
      <c r="S5" s="30"/>
      <c r="T5" s="126"/>
    </row>
    <row r="6" spans="1:20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5"/>
      <c r="G6" s="59">
        <f>ΣΥΝΟΛΑ!Q6</f>
        <v>1</v>
      </c>
      <c r="H6" s="125">
        <f>ΣΥΝΟΛΑ!AC6</f>
        <v>0</v>
      </c>
      <c r="I6" s="61">
        <f t="shared" si="0"/>
        <v>0</v>
      </c>
      <c r="J6" s="62"/>
      <c r="K6" s="63"/>
      <c r="L6" s="63"/>
      <c r="M6" s="63"/>
      <c r="N6" s="69"/>
      <c r="O6" s="29">
        <f t="shared" si="2"/>
        <v>0</v>
      </c>
      <c r="P6" s="30">
        <f t="shared" si="1"/>
        <v>0</v>
      </c>
      <c r="Q6" s="30"/>
      <c r="R6" s="30"/>
      <c r="S6" s="30"/>
      <c r="T6" s="126"/>
    </row>
    <row r="7" spans="1:20" ht="36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5"/>
      <c r="G7" s="59">
        <f>ΣΥΝΟΛΑ!Q7</f>
        <v>1</v>
      </c>
      <c r="H7" s="125">
        <f>ΣΥΝΟΛΑ!AC7</f>
        <v>0</v>
      </c>
      <c r="I7" s="61">
        <f t="shared" si="0"/>
        <v>0</v>
      </c>
      <c r="J7" s="62"/>
      <c r="K7" s="63"/>
      <c r="L7" s="63"/>
      <c r="M7" s="63"/>
      <c r="N7" s="69"/>
      <c r="O7" s="29">
        <f t="shared" si="2"/>
        <v>0</v>
      </c>
      <c r="P7" s="30">
        <f t="shared" si="1"/>
        <v>0</v>
      </c>
      <c r="Q7" s="30"/>
      <c r="R7" s="30"/>
      <c r="S7" s="30"/>
      <c r="T7" s="126"/>
    </row>
    <row r="8" spans="1:20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5"/>
      <c r="G8" s="59">
        <f>ΣΥΝΟΛΑ!Q8</f>
        <v>1</v>
      </c>
      <c r="H8" s="125">
        <f>ΣΥΝΟΛΑ!AC8</f>
        <v>0</v>
      </c>
      <c r="I8" s="61">
        <f t="shared" si="0"/>
        <v>0</v>
      </c>
      <c r="J8" s="62"/>
      <c r="K8" s="63"/>
      <c r="L8" s="63"/>
      <c r="M8" s="63"/>
      <c r="N8" s="69"/>
      <c r="O8" s="29">
        <f t="shared" si="2"/>
        <v>0</v>
      </c>
      <c r="P8" s="30">
        <f t="shared" si="1"/>
        <v>0</v>
      </c>
      <c r="Q8" s="30"/>
      <c r="R8" s="30"/>
      <c r="S8" s="30"/>
      <c r="T8" s="126"/>
    </row>
    <row r="9" spans="1:20" ht="24" hidden="1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5"/>
      <c r="G9" s="59">
        <f>ΣΥΝΟΛΑ!Q9</f>
        <v>0</v>
      </c>
      <c r="H9" s="125">
        <f>ΣΥΝΟΛΑ!AC9</f>
        <v>0</v>
      </c>
      <c r="I9" s="61">
        <f t="shared" si="0"/>
        <v>0</v>
      </c>
      <c r="J9" s="62"/>
      <c r="K9" s="63"/>
      <c r="L9" s="63"/>
      <c r="M9" s="63"/>
      <c r="N9" s="69"/>
      <c r="O9" s="29">
        <f t="shared" si="2"/>
        <v>0</v>
      </c>
      <c r="P9" s="30">
        <f t="shared" si="1"/>
        <v>0</v>
      </c>
      <c r="Q9" s="30"/>
      <c r="R9" s="30"/>
      <c r="S9" s="30"/>
      <c r="T9" s="126"/>
    </row>
    <row r="10" spans="1:20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5"/>
      <c r="G10" s="59">
        <f>ΣΥΝΟΛΑ!Q10</f>
        <v>1</v>
      </c>
      <c r="H10" s="125">
        <f>ΣΥΝΟΛΑ!AC10</f>
        <v>0</v>
      </c>
      <c r="I10" s="61">
        <f t="shared" si="0"/>
        <v>0</v>
      </c>
      <c r="J10" s="62"/>
      <c r="K10" s="63"/>
      <c r="L10" s="63"/>
      <c r="M10" s="63"/>
      <c r="N10" s="69"/>
      <c r="O10" s="29">
        <f t="shared" si="2"/>
        <v>0</v>
      </c>
      <c r="P10" s="30">
        <f t="shared" si="1"/>
        <v>0</v>
      </c>
      <c r="Q10" s="30"/>
      <c r="R10" s="30"/>
      <c r="S10" s="30"/>
      <c r="T10" s="126"/>
    </row>
    <row r="11" spans="1:20" ht="24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5"/>
      <c r="G11" s="59">
        <f>ΣΥΝΟΛΑ!Q11</f>
        <v>1</v>
      </c>
      <c r="H11" s="125">
        <f>ΣΥΝΟΛΑ!AC11</f>
        <v>0</v>
      </c>
      <c r="I11" s="61">
        <f t="shared" si="0"/>
        <v>0</v>
      </c>
      <c r="J11" s="62"/>
      <c r="K11" s="63"/>
      <c r="L11" s="63"/>
      <c r="M11" s="63"/>
      <c r="N11" s="69"/>
      <c r="O11" s="29">
        <f t="shared" si="2"/>
        <v>0</v>
      </c>
      <c r="P11" s="30">
        <f t="shared" si="1"/>
        <v>0</v>
      </c>
      <c r="Q11" s="30"/>
      <c r="R11" s="30"/>
      <c r="S11" s="30"/>
      <c r="T11" s="126"/>
    </row>
    <row r="12" spans="1:20" ht="24" hidden="1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5"/>
      <c r="G12" s="59">
        <f>ΣΥΝΟΛΑ!Q12</f>
        <v>0</v>
      </c>
      <c r="H12" s="125">
        <f>ΣΥΝΟΛΑ!AC12</f>
        <v>0</v>
      </c>
      <c r="I12" s="61">
        <f t="shared" si="0"/>
        <v>0</v>
      </c>
      <c r="J12" s="62"/>
      <c r="K12" s="63"/>
      <c r="L12" s="63"/>
      <c r="M12" s="63"/>
      <c r="N12" s="69"/>
      <c r="O12" s="29">
        <f t="shared" si="2"/>
        <v>0</v>
      </c>
      <c r="P12" s="30">
        <f t="shared" si="1"/>
        <v>0</v>
      </c>
      <c r="Q12" s="30"/>
      <c r="R12" s="30"/>
      <c r="S12" s="30"/>
      <c r="T12" s="126"/>
    </row>
    <row r="13" spans="1:20" ht="24" hidden="1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5"/>
      <c r="G13" s="59">
        <f>ΣΥΝΟΛΑ!Q13</f>
        <v>0</v>
      </c>
      <c r="H13" s="125">
        <f>ΣΥΝΟΛΑ!AC13</f>
        <v>0</v>
      </c>
      <c r="I13" s="61">
        <f t="shared" si="0"/>
        <v>0</v>
      </c>
      <c r="J13" s="62"/>
      <c r="K13" s="63"/>
      <c r="L13" s="63"/>
      <c r="M13" s="63"/>
      <c r="N13" s="69"/>
      <c r="O13" s="29">
        <f t="shared" si="2"/>
        <v>0</v>
      </c>
      <c r="P13" s="30">
        <f t="shared" si="1"/>
        <v>0</v>
      </c>
      <c r="Q13" s="30"/>
      <c r="R13" s="30"/>
      <c r="S13" s="30"/>
      <c r="T13" s="126"/>
    </row>
    <row r="14" spans="1:20" ht="24" hidden="1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5"/>
      <c r="G14" s="59">
        <f>ΣΥΝΟΛΑ!Q14</f>
        <v>0</v>
      </c>
      <c r="H14" s="125">
        <f>ΣΥΝΟΛΑ!AC14</f>
        <v>0</v>
      </c>
      <c r="I14" s="61">
        <f t="shared" si="0"/>
        <v>0</v>
      </c>
      <c r="J14" s="62"/>
      <c r="K14" s="63"/>
      <c r="L14" s="63"/>
      <c r="M14" s="63"/>
      <c r="N14" s="69"/>
      <c r="O14" s="29">
        <f t="shared" si="2"/>
        <v>0</v>
      </c>
      <c r="P14" s="30">
        <f t="shared" si="1"/>
        <v>0</v>
      </c>
      <c r="Q14" s="30"/>
      <c r="R14" s="30"/>
      <c r="S14" s="30"/>
      <c r="T14" s="126"/>
    </row>
    <row r="15" spans="1:20" ht="24" hidden="1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5"/>
      <c r="G15" s="59">
        <f>ΣΥΝΟΛΑ!Q15</f>
        <v>0</v>
      </c>
      <c r="H15" s="125">
        <f>ΣΥΝΟΛΑ!AC15</f>
        <v>0</v>
      </c>
      <c r="I15" s="61">
        <f t="shared" si="0"/>
        <v>0</v>
      </c>
      <c r="J15" s="62"/>
      <c r="K15" s="63"/>
      <c r="L15" s="63"/>
      <c r="M15" s="63"/>
      <c r="N15" s="69"/>
      <c r="O15" s="29">
        <f t="shared" si="2"/>
        <v>0</v>
      </c>
      <c r="P15" s="30">
        <f t="shared" si="1"/>
        <v>0</v>
      </c>
      <c r="Q15" s="30"/>
      <c r="R15" s="30"/>
      <c r="S15" s="30"/>
      <c r="T15" s="126"/>
    </row>
    <row r="16" spans="1:20" ht="24" hidden="1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5"/>
      <c r="G16" s="59">
        <f>ΣΥΝΟΛΑ!Q16</f>
        <v>0</v>
      </c>
      <c r="H16" s="125">
        <f>ΣΥΝΟΛΑ!AC16</f>
        <v>0</v>
      </c>
      <c r="I16" s="61">
        <f t="shared" si="0"/>
        <v>0</v>
      </c>
      <c r="J16" s="62"/>
      <c r="K16" s="63"/>
      <c r="L16" s="63"/>
      <c r="M16" s="63"/>
      <c r="N16" s="69"/>
      <c r="O16" s="29">
        <f t="shared" si="2"/>
        <v>0</v>
      </c>
      <c r="P16" s="30">
        <f t="shared" si="1"/>
        <v>0</v>
      </c>
      <c r="Q16" s="30"/>
      <c r="R16" s="30"/>
      <c r="S16" s="30"/>
      <c r="T16" s="126"/>
    </row>
    <row r="17" spans="1:20" ht="24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5"/>
      <c r="G17" s="59">
        <f>ΣΥΝΟΛΑ!Q17</f>
        <v>1</v>
      </c>
      <c r="H17" s="125">
        <f>ΣΥΝΟΛΑ!AC17</f>
        <v>0</v>
      </c>
      <c r="I17" s="61">
        <f t="shared" si="0"/>
        <v>0</v>
      </c>
      <c r="J17" s="62"/>
      <c r="K17" s="63"/>
      <c r="L17" s="63"/>
      <c r="M17" s="63"/>
      <c r="N17" s="69"/>
      <c r="O17" s="29">
        <f t="shared" si="2"/>
        <v>0</v>
      </c>
      <c r="P17" s="30">
        <f t="shared" si="1"/>
        <v>0</v>
      </c>
      <c r="Q17" s="30"/>
      <c r="R17" s="30"/>
      <c r="S17" s="30"/>
      <c r="T17" s="126"/>
    </row>
    <row r="18" spans="1:20" ht="24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5"/>
      <c r="G18" s="59">
        <f>ΣΥΝΟΛΑ!Q18</f>
        <v>2</v>
      </c>
      <c r="H18" s="125">
        <f>ΣΥΝΟΛΑ!AC18</f>
        <v>0</v>
      </c>
      <c r="I18" s="61">
        <f t="shared" si="0"/>
        <v>0</v>
      </c>
      <c r="J18" s="62"/>
      <c r="K18" s="63"/>
      <c r="L18" s="63"/>
      <c r="M18" s="63"/>
      <c r="N18" s="69"/>
      <c r="O18" s="29">
        <f t="shared" si="2"/>
        <v>0</v>
      </c>
      <c r="P18" s="30">
        <f t="shared" si="1"/>
        <v>0</v>
      </c>
      <c r="Q18" s="30"/>
      <c r="R18" s="30"/>
      <c r="S18" s="30"/>
      <c r="T18" s="126"/>
    </row>
    <row r="19" spans="1:20" ht="24" hidden="1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5"/>
      <c r="G19" s="59">
        <f>ΣΥΝΟΛΑ!Q19</f>
        <v>0</v>
      </c>
      <c r="H19" s="125">
        <f>ΣΥΝΟΛΑ!AC19</f>
        <v>0</v>
      </c>
      <c r="I19" s="61">
        <f t="shared" si="0"/>
        <v>0</v>
      </c>
      <c r="J19" s="62"/>
      <c r="K19" s="63"/>
      <c r="L19" s="63"/>
      <c r="M19" s="63"/>
      <c r="N19" s="69"/>
      <c r="O19" s="29">
        <f t="shared" si="2"/>
        <v>0</v>
      </c>
      <c r="P19" s="30">
        <f t="shared" si="1"/>
        <v>0</v>
      </c>
      <c r="Q19" s="30"/>
      <c r="R19" s="30"/>
      <c r="S19" s="30"/>
      <c r="T19" s="126"/>
    </row>
    <row r="20" spans="1:20" hidden="1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5"/>
      <c r="G20" s="59">
        <f>ΣΥΝΟΛΑ!Q20</f>
        <v>0</v>
      </c>
      <c r="H20" s="125">
        <f>ΣΥΝΟΛΑ!AC20</f>
        <v>0</v>
      </c>
      <c r="I20" s="61">
        <f t="shared" si="0"/>
        <v>0</v>
      </c>
      <c r="J20" s="62"/>
      <c r="K20" s="63"/>
      <c r="L20" s="63"/>
      <c r="M20" s="63"/>
      <c r="N20" s="69"/>
      <c r="O20" s="29">
        <f t="shared" si="2"/>
        <v>0</v>
      </c>
      <c r="P20" s="30">
        <f t="shared" si="1"/>
        <v>0</v>
      </c>
      <c r="Q20" s="30"/>
      <c r="R20" s="30"/>
      <c r="S20" s="30"/>
      <c r="T20" s="126"/>
    </row>
    <row r="21" spans="1:20" hidden="1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5"/>
      <c r="G21" s="59">
        <f>ΣΥΝΟΛΑ!Q21</f>
        <v>0</v>
      </c>
      <c r="H21" s="125">
        <f>ΣΥΝΟΛΑ!AC21</f>
        <v>0</v>
      </c>
      <c r="I21" s="61">
        <f t="shared" si="0"/>
        <v>0</v>
      </c>
      <c r="J21" s="62"/>
      <c r="K21" s="63"/>
      <c r="L21" s="63"/>
      <c r="M21" s="63"/>
      <c r="N21" s="69"/>
      <c r="O21" s="29">
        <f t="shared" si="2"/>
        <v>0</v>
      </c>
      <c r="P21" s="30">
        <f t="shared" si="1"/>
        <v>0</v>
      </c>
      <c r="Q21" s="30"/>
      <c r="R21" s="30"/>
      <c r="S21" s="30"/>
      <c r="T21" s="126"/>
    </row>
    <row r="22" spans="1:20" ht="24" hidden="1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5"/>
      <c r="G22" s="59">
        <f>ΣΥΝΟΛΑ!Q22</f>
        <v>0</v>
      </c>
      <c r="H22" s="125">
        <f>ΣΥΝΟΛΑ!AC22</f>
        <v>0</v>
      </c>
      <c r="I22" s="61">
        <f t="shared" si="0"/>
        <v>0</v>
      </c>
      <c r="J22" s="62"/>
      <c r="K22" s="63"/>
      <c r="L22" s="63"/>
      <c r="M22" s="63"/>
      <c r="N22" s="69"/>
      <c r="O22" s="29">
        <f t="shared" si="2"/>
        <v>0</v>
      </c>
      <c r="P22" s="30">
        <f t="shared" si="1"/>
        <v>0</v>
      </c>
      <c r="Q22" s="30"/>
      <c r="R22" s="30"/>
      <c r="S22" s="30"/>
      <c r="T22" s="126"/>
    </row>
    <row r="23" spans="1:20" ht="24" hidden="1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5"/>
      <c r="G23" s="59">
        <f>ΣΥΝΟΛΑ!Q23</f>
        <v>0</v>
      </c>
      <c r="H23" s="125">
        <f>ΣΥΝΟΛΑ!AC23</f>
        <v>0</v>
      </c>
      <c r="I23" s="61">
        <f t="shared" si="0"/>
        <v>0</v>
      </c>
      <c r="J23" s="62"/>
      <c r="K23" s="63"/>
      <c r="L23" s="63"/>
      <c r="M23" s="63"/>
      <c r="N23" s="69"/>
      <c r="O23" s="29">
        <f t="shared" si="2"/>
        <v>0</v>
      </c>
      <c r="P23" s="30">
        <f t="shared" si="1"/>
        <v>0</v>
      </c>
      <c r="Q23" s="30"/>
      <c r="R23" s="30"/>
      <c r="S23" s="30"/>
      <c r="T23" s="126"/>
    </row>
    <row r="24" spans="1:20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5"/>
      <c r="G24" s="59">
        <f>ΣΥΝΟΛΑ!Q24</f>
        <v>1</v>
      </c>
      <c r="H24" s="125">
        <f>ΣΥΝΟΛΑ!AC24</f>
        <v>0</v>
      </c>
      <c r="I24" s="61">
        <f t="shared" si="0"/>
        <v>0</v>
      </c>
      <c r="J24" s="62"/>
      <c r="K24" s="63"/>
      <c r="L24" s="63"/>
      <c r="M24" s="63"/>
      <c r="N24" s="69"/>
      <c r="O24" s="29">
        <f t="shared" si="2"/>
        <v>0</v>
      </c>
      <c r="P24" s="30">
        <f t="shared" si="1"/>
        <v>0</v>
      </c>
      <c r="Q24" s="30"/>
      <c r="R24" s="30"/>
      <c r="S24" s="30"/>
      <c r="T24" s="126"/>
    </row>
    <row r="25" spans="1:20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5"/>
      <c r="G25" s="59">
        <f>ΣΥΝΟΛΑ!Q25</f>
        <v>0</v>
      </c>
      <c r="H25" s="125">
        <f>ΣΥΝΟΛΑ!AC25</f>
        <v>0</v>
      </c>
      <c r="I25" s="61">
        <f t="shared" si="0"/>
        <v>0</v>
      </c>
      <c r="J25" s="62"/>
      <c r="K25" s="63"/>
      <c r="L25" s="63"/>
      <c r="M25" s="63"/>
      <c r="N25" s="69"/>
      <c r="O25" s="29">
        <f t="shared" si="2"/>
        <v>0</v>
      </c>
      <c r="P25" s="30">
        <f t="shared" si="1"/>
        <v>0</v>
      </c>
      <c r="Q25" s="30"/>
      <c r="R25" s="30"/>
      <c r="S25" s="30"/>
      <c r="T25" s="126"/>
    </row>
    <row r="26" spans="1:20" ht="24" hidden="1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5"/>
      <c r="G26" s="59">
        <f>ΣΥΝΟΛΑ!Q26</f>
        <v>0</v>
      </c>
      <c r="H26" s="125">
        <f>ΣΥΝΟΛΑ!AC26</f>
        <v>0</v>
      </c>
      <c r="I26" s="61">
        <f t="shared" si="0"/>
        <v>0</v>
      </c>
      <c r="J26" s="62"/>
      <c r="K26" s="63"/>
      <c r="L26" s="63"/>
      <c r="M26" s="63"/>
      <c r="N26" s="158"/>
      <c r="O26" s="29">
        <f t="shared" si="2"/>
        <v>0</v>
      </c>
      <c r="P26" s="30">
        <f t="shared" si="1"/>
        <v>0</v>
      </c>
      <c r="Q26" s="30"/>
      <c r="R26" s="30"/>
      <c r="S26" s="30"/>
      <c r="T26" s="126"/>
    </row>
    <row r="27" spans="1:20" hidden="1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5"/>
      <c r="G27" s="59">
        <f>ΣΥΝΟΛΑ!Q27</f>
        <v>0</v>
      </c>
      <c r="H27" s="125">
        <f>ΣΥΝΟΛΑ!AC27</f>
        <v>0</v>
      </c>
      <c r="I27" s="61">
        <f t="shared" si="0"/>
        <v>0</v>
      </c>
      <c r="J27" s="62"/>
      <c r="K27" s="63"/>
      <c r="L27" s="63"/>
      <c r="M27" s="63"/>
      <c r="N27" s="69"/>
      <c r="O27" s="29">
        <f t="shared" si="2"/>
        <v>0</v>
      </c>
      <c r="P27" s="30">
        <f t="shared" si="1"/>
        <v>0</v>
      </c>
      <c r="Q27" s="30"/>
      <c r="R27" s="30"/>
      <c r="S27" s="30"/>
      <c r="T27" s="126"/>
    </row>
    <row r="28" spans="1:20" ht="24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5"/>
      <c r="G28" s="59">
        <f>ΣΥΝΟΛΑ!Q28</f>
        <v>2</v>
      </c>
      <c r="H28" s="125">
        <f>ΣΥΝΟΛΑ!AC28</f>
        <v>0</v>
      </c>
      <c r="I28" s="61">
        <f t="shared" si="0"/>
        <v>0</v>
      </c>
      <c r="J28" s="62"/>
      <c r="K28" s="63"/>
      <c r="L28" s="63"/>
      <c r="M28" s="63"/>
      <c r="N28" s="69"/>
      <c r="O28" s="29">
        <f t="shared" si="2"/>
        <v>0</v>
      </c>
      <c r="P28" s="30">
        <f t="shared" si="1"/>
        <v>0</v>
      </c>
      <c r="Q28" s="30"/>
      <c r="R28" s="30"/>
      <c r="S28" s="30"/>
      <c r="T28" s="126"/>
    </row>
    <row r="29" spans="1:20" ht="24" hidden="1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5"/>
      <c r="G29" s="59">
        <f>ΣΥΝΟΛΑ!Q29</f>
        <v>0</v>
      </c>
      <c r="H29" s="125">
        <f>ΣΥΝΟΛΑ!AC29</f>
        <v>0</v>
      </c>
      <c r="I29" s="61">
        <f t="shared" si="0"/>
        <v>0</v>
      </c>
      <c r="J29" s="62"/>
      <c r="K29" s="63"/>
      <c r="L29" s="63"/>
      <c r="M29" s="63"/>
      <c r="N29" s="69"/>
      <c r="O29" s="29">
        <f t="shared" si="2"/>
        <v>0</v>
      </c>
      <c r="P29" s="30">
        <f t="shared" si="1"/>
        <v>0</v>
      </c>
      <c r="Q29" s="30"/>
      <c r="R29" s="30"/>
      <c r="S29" s="30"/>
      <c r="T29" s="126"/>
    </row>
    <row r="30" spans="1:20" ht="24" hidden="1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5"/>
      <c r="G30" s="59">
        <f>ΣΥΝΟΛΑ!Q30</f>
        <v>0</v>
      </c>
      <c r="H30" s="125">
        <f>ΣΥΝΟΛΑ!AC30</f>
        <v>0</v>
      </c>
      <c r="I30" s="61">
        <f t="shared" si="0"/>
        <v>0</v>
      </c>
      <c r="J30" s="62"/>
      <c r="K30" s="63"/>
      <c r="L30" s="63"/>
      <c r="M30" s="63"/>
      <c r="N30" s="69"/>
      <c r="O30" s="29">
        <f t="shared" si="2"/>
        <v>0</v>
      </c>
      <c r="P30" s="30">
        <f t="shared" si="1"/>
        <v>0</v>
      </c>
      <c r="Q30" s="30"/>
      <c r="R30" s="30"/>
      <c r="S30" s="30"/>
      <c r="T30" s="126"/>
    </row>
    <row r="31" spans="1:20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5"/>
      <c r="G31" s="59">
        <f>ΣΥΝΟΛΑ!Q31</f>
        <v>8</v>
      </c>
      <c r="H31" s="125">
        <f>ΣΥΝΟΛΑ!AC31</f>
        <v>0</v>
      </c>
      <c r="I31" s="61">
        <f t="shared" si="0"/>
        <v>0</v>
      </c>
      <c r="J31" s="62"/>
      <c r="K31" s="63"/>
      <c r="L31" s="63"/>
      <c r="M31" s="63"/>
      <c r="N31" s="69"/>
      <c r="O31" s="29">
        <f t="shared" si="2"/>
        <v>0</v>
      </c>
      <c r="P31" s="30">
        <f t="shared" si="1"/>
        <v>0</v>
      </c>
      <c r="Q31" s="30"/>
      <c r="R31" s="30"/>
      <c r="S31" s="30"/>
      <c r="T31" s="126"/>
    </row>
    <row r="32" spans="1:20" ht="24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5"/>
      <c r="G32" s="59">
        <f>ΣΥΝΟΛΑ!Q32</f>
        <v>0</v>
      </c>
      <c r="H32" s="125">
        <f>ΣΥΝΟΛΑ!AC32</f>
        <v>0</v>
      </c>
      <c r="I32" s="61">
        <f t="shared" si="0"/>
        <v>0</v>
      </c>
      <c r="J32" s="62"/>
      <c r="K32" s="63"/>
      <c r="L32" s="63"/>
      <c r="M32" s="63"/>
      <c r="N32" s="69"/>
      <c r="O32" s="29">
        <f t="shared" si="2"/>
        <v>0</v>
      </c>
      <c r="P32" s="30">
        <f t="shared" si="1"/>
        <v>0</v>
      </c>
      <c r="Q32" s="30"/>
      <c r="R32" s="30"/>
      <c r="S32" s="30"/>
      <c r="T32" s="126"/>
    </row>
    <row r="33" spans="1:20" ht="36" hidden="1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5"/>
      <c r="G33" s="59">
        <f>ΣΥΝΟΛΑ!Q33</f>
        <v>0</v>
      </c>
      <c r="H33" s="125">
        <f>ΣΥΝΟΛΑ!AC33</f>
        <v>0</v>
      </c>
      <c r="I33" s="61">
        <f t="shared" si="0"/>
        <v>0</v>
      </c>
      <c r="J33" s="62"/>
      <c r="K33" s="63"/>
      <c r="L33" s="63"/>
      <c r="M33" s="63"/>
      <c r="N33" s="69"/>
      <c r="O33" s="29">
        <f t="shared" si="2"/>
        <v>0</v>
      </c>
      <c r="P33" s="30">
        <f t="shared" si="1"/>
        <v>0</v>
      </c>
      <c r="Q33" s="30"/>
      <c r="R33" s="30"/>
      <c r="S33" s="30"/>
      <c r="T33" s="126"/>
    </row>
    <row r="34" spans="1:20" ht="24" hidden="1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5"/>
      <c r="G34" s="59">
        <f>ΣΥΝΟΛΑ!Q34</f>
        <v>0</v>
      </c>
      <c r="H34" s="125">
        <f>ΣΥΝΟΛΑ!AC34</f>
        <v>0</v>
      </c>
      <c r="I34" s="61">
        <f t="shared" si="0"/>
        <v>0</v>
      </c>
      <c r="J34" s="62"/>
      <c r="K34" s="63"/>
      <c r="L34" s="63"/>
      <c r="M34" s="63"/>
      <c r="N34" s="69"/>
      <c r="O34" s="29">
        <f t="shared" si="2"/>
        <v>0</v>
      </c>
      <c r="P34" s="30">
        <f t="shared" si="1"/>
        <v>0</v>
      </c>
      <c r="Q34" s="30"/>
      <c r="R34" s="30"/>
      <c r="S34" s="30"/>
      <c r="T34" s="126"/>
    </row>
    <row r="35" spans="1:20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5"/>
      <c r="G35" s="59">
        <f>ΣΥΝΟΛΑ!Q35</f>
        <v>0</v>
      </c>
      <c r="H35" s="125">
        <f>ΣΥΝΟΛΑ!AC35</f>
        <v>0</v>
      </c>
      <c r="I35" s="61">
        <f t="shared" si="0"/>
        <v>0</v>
      </c>
      <c r="J35" s="62"/>
      <c r="K35" s="63"/>
      <c r="L35" s="63"/>
      <c r="M35" s="63"/>
      <c r="N35" s="69"/>
      <c r="O35" s="29">
        <f t="shared" si="2"/>
        <v>0</v>
      </c>
      <c r="P35" s="30">
        <f t="shared" si="1"/>
        <v>0</v>
      </c>
      <c r="Q35" s="30"/>
      <c r="R35" s="30"/>
      <c r="S35" s="30"/>
      <c r="T35" s="126"/>
    </row>
    <row r="36" spans="1:20" ht="24" hidden="1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5"/>
      <c r="G36" s="59">
        <f>ΣΥΝΟΛΑ!Q36</f>
        <v>0</v>
      </c>
      <c r="H36" s="125">
        <f>ΣΥΝΟΛΑ!AC36</f>
        <v>0</v>
      </c>
      <c r="I36" s="61">
        <f t="shared" si="0"/>
        <v>0</v>
      </c>
      <c r="J36" s="62"/>
      <c r="K36" s="63"/>
      <c r="L36" s="63"/>
      <c r="M36" s="63"/>
      <c r="N36" s="69"/>
      <c r="O36" s="29">
        <f t="shared" si="2"/>
        <v>0</v>
      </c>
      <c r="P36" s="30">
        <f t="shared" si="1"/>
        <v>0</v>
      </c>
      <c r="Q36" s="30"/>
      <c r="R36" s="30"/>
      <c r="S36" s="30"/>
      <c r="T36" s="126"/>
    </row>
    <row r="37" spans="1:20" ht="24" hidden="1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5"/>
      <c r="G37" s="59">
        <f>ΣΥΝΟΛΑ!Q37</f>
        <v>0</v>
      </c>
      <c r="H37" s="125">
        <f>ΣΥΝΟΛΑ!AC37</f>
        <v>0</v>
      </c>
      <c r="I37" s="61">
        <f t="shared" si="0"/>
        <v>0</v>
      </c>
      <c r="J37" s="62"/>
      <c r="K37" s="63"/>
      <c r="L37" s="63"/>
      <c r="M37" s="63"/>
      <c r="N37" s="69"/>
      <c r="O37" s="29">
        <f t="shared" si="2"/>
        <v>0</v>
      </c>
      <c r="P37" s="30">
        <f t="shared" si="1"/>
        <v>0</v>
      </c>
      <c r="Q37" s="30"/>
      <c r="R37" s="30"/>
      <c r="S37" s="30"/>
      <c r="T37" s="126"/>
    </row>
    <row r="38" spans="1:20" hidden="1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5"/>
      <c r="G38" s="59">
        <f>ΣΥΝΟΛΑ!Q38</f>
        <v>0</v>
      </c>
      <c r="H38" s="125">
        <f>ΣΥΝΟΛΑ!AC38</f>
        <v>0</v>
      </c>
      <c r="I38" s="61">
        <f t="shared" si="0"/>
        <v>0</v>
      </c>
      <c r="J38" s="62"/>
      <c r="K38" s="63"/>
      <c r="L38" s="63"/>
      <c r="M38" s="63"/>
      <c r="N38" s="69"/>
      <c r="O38" s="29">
        <f t="shared" si="2"/>
        <v>0</v>
      </c>
      <c r="P38" s="30">
        <f t="shared" si="1"/>
        <v>0</v>
      </c>
      <c r="Q38" s="30"/>
      <c r="R38" s="30"/>
      <c r="S38" s="30"/>
      <c r="T38" s="126"/>
    </row>
    <row r="39" spans="1:20" hidden="1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5"/>
      <c r="G39" s="59">
        <f>ΣΥΝΟΛΑ!Q39</f>
        <v>0</v>
      </c>
      <c r="H39" s="125">
        <f>ΣΥΝΟΛΑ!AC39</f>
        <v>0</v>
      </c>
      <c r="I39" s="61">
        <f t="shared" si="0"/>
        <v>0</v>
      </c>
      <c r="J39" s="62"/>
      <c r="K39" s="63"/>
      <c r="L39" s="63"/>
      <c r="M39" s="63"/>
      <c r="N39" s="69"/>
      <c r="O39" s="29">
        <f t="shared" si="2"/>
        <v>0</v>
      </c>
      <c r="P39" s="30">
        <f t="shared" si="1"/>
        <v>0</v>
      </c>
      <c r="Q39" s="30"/>
      <c r="R39" s="30"/>
      <c r="S39" s="30"/>
      <c r="T39" s="126"/>
    </row>
    <row r="40" spans="1:20" hidden="1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5"/>
      <c r="G40" s="59">
        <f>ΣΥΝΟΛΑ!Q40</f>
        <v>0</v>
      </c>
      <c r="H40" s="125">
        <f>ΣΥΝΟΛΑ!AC40</f>
        <v>0</v>
      </c>
      <c r="I40" s="61">
        <f t="shared" si="0"/>
        <v>0</v>
      </c>
      <c r="J40" s="62"/>
      <c r="K40" s="63"/>
      <c r="L40" s="63"/>
      <c r="M40" s="63"/>
      <c r="N40" s="69"/>
      <c r="O40" s="29">
        <f t="shared" si="2"/>
        <v>0</v>
      </c>
      <c r="P40" s="30">
        <f t="shared" si="1"/>
        <v>0</v>
      </c>
      <c r="Q40" s="30"/>
      <c r="R40" s="30"/>
      <c r="S40" s="30"/>
      <c r="T40" s="126"/>
    </row>
    <row r="41" spans="1:20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5"/>
      <c r="G41" s="59">
        <f>ΣΥΝΟΛΑ!Q41</f>
        <v>0</v>
      </c>
      <c r="H41" s="125">
        <f>ΣΥΝΟΛΑ!AC41</f>
        <v>0</v>
      </c>
      <c r="I41" s="61">
        <f t="shared" si="0"/>
        <v>0</v>
      </c>
      <c r="J41" s="62"/>
      <c r="K41" s="63"/>
      <c r="L41" s="63"/>
      <c r="M41" s="63"/>
      <c r="N41" s="69"/>
      <c r="O41" s="29">
        <f t="shared" si="2"/>
        <v>0</v>
      </c>
      <c r="P41" s="30">
        <f t="shared" si="1"/>
        <v>0</v>
      </c>
      <c r="Q41" s="30"/>
      <c r="R41" s="30"/>
      <c r="S41" s="30"/>
      <c r="T41" s="126"/>
    </row>
    <row r="42" spans="1:20" ht="24" hidden="1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5"/>
      <c r="G42" s="59">
        <f>ΣΥΝΟΛΑ!Q42</f>
        <v>0</v>
      </c>
      <c r="H42" s="125">
        <f>ΣΥΝΟΛΑ!AC42</f>
        <v>0</v>
      </c>
      <c r="I42" s="61">
        <f t="shared" si="0"/>
        <v>0</v>
      </c>
      <c r="J42" s="62"/>
      <c r="K42" s="63"/>
      <c r="L42" s="63"/>
      <c r="M42" s="63"/>
      <c r="N42" s="69"/>
      <c r="O42" s="29">
        <f t="shared" si="2"/>
        <v>0</v>
      </c>
      <c r="P42" s="30">
        <f t="shared" si="1"/>
        <v>0</v>
      </c>
      <c r="Q42" s="30"/>
      <c r="R42" s="30"/>
      <c r="S42" s="30"/>
      <c r="T42" s="126"/>
    </row>
    <row r="43" spans="1:20" ht="24" hidden="1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5"/>
      <c r="G43" s="59">
        <f>ΣΥΝΟΛΑ!Q43</f>
        <v>0</v>
      </c>
      <c r="H43" s="125">
        <f>ΣΥΝΟΛΑ!AC43</f>
        <v>0</v>
      </c>
      <c r="I43" s="61">
        <f t="shared" si="0"/>
        <v>0</v>
      </c>
      <c r="J43" s="62"/>
      <c r="K43" s="63"/>
      <c r="L43" s="63"/>
      <c r="M43" s="63"/>
      <c r="N43" s="69"/>
      <c r="O43" s="29">
        <f t="shared" si="2"/>
        <v>0</v>
      </c>
      <c r="P43" s="30">
        <f t="shared" si="1"/>
        <v>0</v>
      </c>
      <c r="Q43" s="30"/>
      <c r="R43" s="30"/>
      <c r="S43" s="30"/>
      <c r="T43" s="126"/>
    </row>
    <row r="44" spans="1:20" ht="24" hidden="1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5"/>
      <c r="G44" s="59">
        <f>ΣΥΝΟΛΑ!Q44</f>
        <v>0</v>
      </c>
      <c r="H44" s="125">
        <f>ΣΥΝΟΛΑ!AC44</f>
        <v>0</v>
      </c>
      <c r="I44" s="61">
        <f t="shared" si="0"/>
        <v>0</v>
      </c>
      <c r="J44" s="62"/>
      <c r="K44" s="63"/>
      <c r="L44" s="63"/>
      <c r="M44" s="63"/>
      <c r="N44" s="69"/>
      <c r="O44" s="29">
        <f t="shared" si="2"/>
        <v>0</v>
      </c>
      <c r="P44" s="30">
        <f t="shared" si="1"/>
        <v>0</v>
      </c>
      <c r="Q44" s="30"/>
      <c r="R44" s="30"/>
      <c r="S44" s="30"/>
      <c r="T44" s="126"/>
    </row>
    <row r="45" spans="1:20" ht="24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5"/>
      <c r="G45" s="59">
        <f>ΣΥΝΟΛΑ!Q45</f>
        <v>3</v>
      </c>
      <c r="H45" s="125">
        <f>ΣΥΝΟΛΑ!AC45</f>
        <v>0</v>
      </c>
      <c r="I45" s="61">
        <f t="shared" si="0"/>
        <v>0</v>
      </c>
      <c r="J45" s="62"/>
      <c r="K45" s="63"/>
      <c r="L45" s="63"/>
      <c r="M45" s="63"/>
      <c r="N45" s="69"/>
      <c r="O45" s="29">
        <f t="shared" si="2"/>
        <v>0</v>
      </c>
      <c r="P45" s="30">
        <f t="shared" si="1"/>
        <v>0</v>
      </c>
      <c r="Q45" s="30"/>
      <c r="R45" s="30"/>
      <c r="S45" s="30"/>
      <c r="T45" s="126"/>
    </row>
    <row r="46" spans="1:20" hidden="1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5"/>
      <c r="G46" s="59">
        <f>ΣΥΝΟΛΑ!Q46</f>
        <v>0</v>
      </c>
      <c r="H46" s="125">
        <f>ΣΥΝΟΛΑ!AC46</f>
        <v>0</v>
      </c>
      <c r="I46" s="61">
        <f t="shared" si="0"/>
        <v>0</v>
      </c>
      <c r="J46" s="62"/>
      <c r="K46" s="63"/>
      <c r="L46" s="63"/>
      <c r="M46" s="63"/>
      <c r="N46" s="69"/>
      <c r="O46" s="29">
        <f t="shared" si="2"/>
        <v>0</v>
      </c>
      <c r="P46" s="30">
        <f t="shared" si="1"/>
        <v>0</v>
      </c>
      <c r="Q46" s="30"/>
      <c r="R46" s="30"/>
      <c r="S46" s="30"/>
      <c r="T46" s="126"/>
    </row>
    <row r="47" spans="1:20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5"/>
      <c r="G47" s="59">
        <f>ΣΥΝΟΛΑ!Q47</f>
        <v>0</v>
      </c>
      <c r="H47" s="125">
        <f>ΣΥΝΟΛΑ!AC47</f>
        <v>0</v>
      </c>
      <c r="I47" s="61">
        <f t="shared" si="0"/>
        <v>0</v>
      </c>
      <c r="J47" s="62"/>
      <c r="K47" s="63"/>
      <c r="L47" s="63"/>
      <c r="M47" s="63"/>
      <c r="N47" s="69"/>
      <c r="O47" s="29">
        <f t="shared" si="2"/>
        <v>0</v>
      </c>
      <c r="P47" s="30">
        <f t="shared" si="1"/>
        <v>0</v>
      </c>
      <c r="Q47" s="30"/>
      <c r="R47" s="30"/>
      <c r="S47" s="30"/>
      <c r="T47" s="126"/>
    </row>
    <row r="48" spans="1:20" ht="24" hidden="1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5"/>
      <c r="G48" s="59">
        <f>ΣΥΝΟΛΑ!Q48</f>
        <v>0</v>
      </c>
      <c r="H48" s="125">
        <f>ΣΥΝΟΛΑ!AC48</f>
        <v>0</v>
      </c>
      <c r="I48" s="61">
        <f t="shared" si="0"/>
        <v>0</v>
      </c>
      <c r="J48" s="62"/>
      <c r="K48" s="63"/>
      <c r="L48" s="63"/>
      <c r="M48" s="63"/>
      <c r="N48" s="69"/>
      <c r="O48" s="29">
        <f t="shared" si="2"/>
        <v>0</v>
      </c>
      <c r="P48" s="30">
        <f t="shared" si="1"/>
        <v>0</v>
      </c>
      <c r="Q48" s="30"/>
      <c r="R48" s="30"/>
      <c r="S48" s="30"/>
      <c r="T48" s="126"/>
    </row>
    <row r="49" spans="1:20" ht="24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5"/>
      <c r="G49" s="59">
        <f>ΣΥΝΟΛΑ!Q49</f>
        <v>2</v>
      </c>
      <c r="H49" s="125">
        <f>ΣΥΝΟΛΑ!AC49</f>
        <v>0</v>
      </c>
      <c r="I49" s="61">
        <f t="shared" si="0"/>
        <v>0</v>
      </c>
      <c r="J49" s="62"/>
      <c r="K49" s="63"/>
      <c r="L49" s="63"/>
      <c r="M49" s="63"/>
      <c r="N49" s="69"/>
      <c r="O49" s="29">
        <f t="shared" si="2"/>
        <v>0</v>
      </c>
      <c r="P49" s="30">
        <f t="shared" si="1"/>
        <v>0</v>
      </c>
      <c r="Q49" s="30"/>
      <c r="R49" s="30"/>
      <c r="S49" s="30"/>
      <c r="T49" s="126"/>
    </row>
    <row r="50" spans="1:20" ht="24" hidden="1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5"/>
      <c r="G50" s="59">
        <f>ΣΥΝΟΛΑ!Q50</f>
        <v>0</v>
      </c>
      <c r="H50" s="125">
        <f>ΣΥΝΟΛΑ!AC50</f>
        <v>0</v>
      </c>
      <c r="I50" s="61">
        <f t="shared" si="0"/>
        <v>0</v>
      </c>
      <c r="J50" s="62"/>
      <c r="K50" s="63"/>
      <c r="L50" s="63"/>
      <c r="M50" s="63"/>
      <c r="N50" s="69"/>
      <c r="O50" s="29">
        <f t="shared" si="2"/>
        <v>0</v>
      </c>
      <c r="P50" s="30">
        <f t="shared" si="1"/>
        <v>0</v>
      </c>
      <c r="Q50" s="30"/>
      <c r="R50" s="30"/>
      <c r="S50" s="30"/>
      <c r="T50" s="126"/>
    </row>
    <row r="51" spans="1:20" ht="24" hidden="1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5"/>
      <c r="G51" s="59">
        <f>ΣΥΝΟΛΑ!Q51</f>
        <v>0</v>
      </c>
      <c r="H51" s="125">
        <f>ΣΥΝΟΛΑ!AC51</f>
        <v>0</v>
      </c>
      <c r="I51" s="61">
        <f t="shared" si="0"/>
        <v>0</v>
      </c>
      <c r="J51" s="62"/>
      <c r="K51" s="63"/>
      <c r="L51" s="63"/>
      <c r="M51" s="63"/>
      <c r="N51" s="69"/>
      <c r="O51" s="29">
        <f t="shared" si="2"/>
        <v>0</v>
      </c>
      <c r="P51" s="30">
        <f t="shared" si="1"/>
        <v>0</v>
      </c>
      <c r="Q51" s="30"/>
      <c r="R51" s="30"/>
      <c r="S51" s="30"/>
      <c r="T51" s="126"/>
    </row>
    <row r="52" spans="1:20" ht="24" hidden="1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5"/>
      <c r="G52" s="59">
        <f>ΣΥΝΟΛΑ!Q52</f>
        <v>0</v>
      </c>
      <c r="H52" s="125">
        <f>ΣΥΝΟΛΑ!AC52</f>
        <v>0</v>
      </c>
      <c r="I52" s="61">
        <f t="shared" si="0"/>
        <v>0</v>
      </c>
      <c r="J52" s="62"/>
      <c r="K52" s="63"/>
      <c r="L52" s="63"/>
      <c r="M52" s="63"/>
      <c r="N52" s="69"/>
      <c r="O52" s="29">
        <f t="shared" si="2"/>
        <v>0</v>
      </c>
      <c r="P52" s="30">
        <f t="shared" si="1"/>
        <v>0</v>
      </c>
      <c r="Q52" s="30"/>
      <c r="R52" s="30"/>
      <c r="S52" s="30"/>
      <c r="T52" s="126"/>
    </row>
    <row r="53" spans="1:20" ht="24" hidden="1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5"/>
      <c r="G53" s="59">
        <f>ΣΥΝΟΛΑ!Q53</f>
        <v>0</v>
      </c>
      <c r="H53" s="125">
        <f>ΣΥΝΟΛΑ!AC53</f>
        <v>0</v>
      </c>
      <c r="I53" s="61">
        <f t="shared" si="0"/>
        <v>0</v>
      </c>
      <c r="J53" s="62"/>
      <c r="K53" s="63"/>
      <c r="L53" s="63"/>
      <c r="M53" s="63"/>
      <c r="N53" s="69"/>
      <c r="O53" s="29">
        <f t="shared" si="2"/>
        <v>0</v>
      </c>
      <c r="P53" s="30">
        <f t="shared" si="1"/>
        <v>0</v>
      </c>
      <c r="Q53" s="30"/>
      <c r="R53" s="30"/>
      <c r="S53" s="30"/>
      <c r="T53" s="126"/>
    </row>
    <row r="54" spans="1:20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5"/>
      <c r="G54" s="59">
        <f>ΣΥΝΟΛΑ!Q54</f>
        <v>1</v>
      </c>
      <c r="H54" s="125">
        <f>ΣΥΝΟΛΑ!AC54</f>
        <v>0</v>
      </c>
      <c r="I54" s="61">
        <f t="shared" si="0"/>
        <v>0</v>
      </c>
      <c r="J54" s="62"/>
      <c r="K54" s="63"/>
      <c r="L54" s="63"/>
      <c r="M54" s="63"/>
      <c r="N54" s="69"/>
      <c r="O54" s="29">
        <f t="shared" si="2"/>
        <v>0</v>
      </c>
      <c r="P54" s="30">
        <f t="shared" si="1"/>
        <v>0</v>
      </c>
      <c r="Q54" s="30"/>
      <c r="R54" s="30"/>
      <c r="S54" s="30"/>
      <c r="T54" s="126"/>
    </row>
    <row r="55" spans="1:20" hidden="1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5"/>
      <c r="G55" s="59">
        <f>ΣΥΝΟΛΑ!Q55</f>
        <v>0</v>
      </c>
      <c r="H55" s="125">
        <f>ΣΥΝΟΛΑ!AC55</f>
        <v>0</v>
      </c>
      <c r="I55" s="61">
        <f t="shared" si="0"/>
        <v>0</v>
      </c>
      <c r="J55" s="62"/>
      <c r="K55" s="63"/>
      <c r="L55" s="63"/>
      <c r="M55" s="63"/>
      <c r="N55" s="69"/>
      <c r="O55" s="29">
        <f t="shared" si="2"/>
        <v>0</v>
      </c>
      <c r="P55" s="30">
        <f t="shared" si="1"/>
        <v>0</v>
      </c>
      <c r="Q55" s="30"/>
      <c r="R55" s="30"/>
      <c r="S55" s="30"/>
      <c r="T55" s="126"/>
    </row>
    <row r="56" spans="1:20" ht="36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5"/>
      <c r="G56" s="59">
        <f>ΣΥΝΟΛΑ!Q56</f>
        <v>3</v>
      </c>
      <c r="H56" s="125">
        <f>ΣΥΝΟΛΑ!AC56</f>
        <v>0</v>
      </c>
      <c r="I56" s="61">
        <f t="shared" si="0"/>
        <v>0</v>
      </c>
      <c r="J56" s="62"/>
      <c r="K56" s="63"/>
      <c r="L56" s="63"/>
      <c r="M56" s="63"/>
      <c r="N56" s="69"/>
      <c r="O56" s="29">
        <f t="shared" si="2"/>
        <v>0</v>
      </c>
      <c r="P56" s="30">
        <f t="shared" si="1"/>
        <v>0</v>
      </c>
      <c r="Q56" s="30"/>
      <c r="R56" s="30"/>
      <c r="S56" s="30"/>
      <c r="T56" s="126"/>
    </row>
    <row r="57" spans="1:20" ht="24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5"/>
      <c r="G57" s="59">
        <f>ΣΥΝΟΛΑ!Q57</f>
        <v>1</v>
      </c>
      <c r="H57" s="125">
        <f>ΣΥΝΟΛΑ!AC57</f>
        <v>0</v>
      </c>
      <c r="I57" s="61">
        <f t="shared" si="0"/>
        <v>0</v>
      </c>
      <c r="J57" s="62"/>
      <c r="K57" s="63"/>
      <c r="L57" s="63"/>
      <c r="M57" s="63"/>
      <c r="N57" s="69"/>
      <c r="O57" s="29">
        <f t="shared" si="2"/>
        <v>0</v>
      </c>
      <c r="P57" s="30">
        <f t="shared" si="1"/>
        <v>0</v>
      </c>
      <c r="Q57" s="30"/>
      <c r="R57" s="30"/>
      <c r="S57" s="30"/>
      <c r="T57" s="126"/>
    </row>
    <row r="58" spans="1:20" ht="24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5"/>
      <c r="G58" s="59">
        <f>ΣΥΝΟΛΑ!Q58</f>
        <v>3</v>
      </c>
      <c r="H58" s="125">
        <f>ΣΥΝΟΛΑ!AC58</f>
        <v>0</v>
      </c>
      <c r="I58" s="61">
        <f t="shared" si="0"/>
        <v>0</v>
      </c>
      <c r="J58" s="62"/>
      <c r="K58" s="63"/>
      <c r="L58" s="63"/>
      <c r="M58" s="63"/>
      <c r="N58" s="69"/>
      <c r="O58" s="29">
        <f t="shared" si="2"/>
        <v>0</v>
      </c>
      <c r="P58" s="30">
        <f t="shared" si="1"/>
        <v>0</v>
      </c>
      <c r="Q58" s="30"/>
      <c r="R58" s="30"/>
      <c r="S58" s="30"/>
      <c r="T58" s="126"/>
    </row>
    <row r="59" spans="1:20" ht="24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5"/>
      <c r="G59" s="59">
        <f>ΣΥΝΟΛΑ!Q59</f>
        <v>3</v>
      </c>
      <c r="H59" s="125">
        <f>ΣΥΝΟΛΑ!AC59</f>
        <v>0</v>
      </c>
      <c r="I59" s="61">
        <f t="shared" si="0"/>
        <v>0</v>
      </c>
      <c r="J59" s="62"/>
      <c r="K59" s="63"/>
      <c r="L59" s="63"/>
      <c r="M59" s="63"/>
      <c r="N59" s="69"/>
      <c r="O59" s="29">
        <f t="shared" si="2"/>
        <v>0</v>
      </c>
      <c r="P59" s="30">
        <f t="shared" si="1"/>
        <v>0</v>
      </c>
      <c r="Q59" s="30"/>
      <c r="R59" s="30"/>
      <c r="S59" s="30"/>
      <c r="T59" s="126"/>
    </row>
    <row r="60" spans="1:20" ht="24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5"/>
      <c r="G60" s="59">
        <f>ΣΥΝΟΛΑ!Q60</f>
        <v>2</v>
      </c>
      <c r="H60" s="125">
        <f>ΣΥΝΟΛΑ!AC60</f>
        <v>0</v>
      </c>
      <c r="I60" s="61">
        <f t="shared" si="0"/>
        <v>0</v>
      </c>
      <c r="J60" s="62"/>
      <c r="K60" s="63"/>
      <c r="L60" s="63"/>
      <c r="M60" s="63"/>
      <c r="N60" s="69"/>
      <c r="O60" s="29">
        <f t="shared" si="2"/>
        <v>0</v>
      </c>
      <c r="P60" s="30">
        <f t="shared" si="1"/>
        <v>0</v>
      </c>
      <c r="Q60" s="30"/>
      <c r="R60" s="30"/>
      <c r="S60" s="30"/>
      <c r="T60" s="126"/>
    </row>
    <row r="61" spans="1:20" ht="24" hidden="1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5"/>
      <c r="G61" s="59">
        <f>ΣΥΝΟΛΑ!Q61</f>
        <v>0</v>
      </c>
      <c r="H61" s="125">
        <f>ΣΥΝΟΛΑ!AC61</f>
        <v>0</v>
      </c>
      <c r="I61" s="61">
        <f t="shared" si="0"/>
        <v>0</v>
      </c>
      <c r="J61" s="62"/>
      <c r="K61" s="63"/>
      <c r="L61" s="63"/>
      <c r="M61" s="63"/>
      <c r="N61" s="69"/>
      <c r="O61" s="29">
        <f t="shared" si="2"/>
        <v>0</v>
      </c>
      <c r="P61" s="30">
        <f t="shared" si="1"/>
        <v>0</v>
      </c>
      <c r="Q61" s="30"/>
      <c r="R61" s="30"/>
      <c r="S61" s="30"/>
      <c r="T61" s="126"/>
    </row>
    <row r="62" spans="1:20" hidden="1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5"/>
      <c r="G62" s="59">
        <f>ΣΥΝΟΛΑ!Q62</f>
        <v>0</v>
      </c>
      <c r="H62" s="125">
        <f>ΣΥΝΟΛΑ!AC62</f>
        <v>0</v>
      </c>
      <c r="I62" s="61">
        <f t="shared" si="0"/>
        <v>0</v>
      </c>
      <c r="J62" s="62"/>
      <c r="K62" s="63"/>
      <c r="L62" s="63"/>
      <c r="M62" s="63"/>
      <c r="N62" s="69"/>
      <c r="O62" s="29">
        <f t="shared" si="2"/>
        <v>0</v>
      </c>
      <c r="P62" s="30">
        <f t="shared" si="1"/>
        <v>0</v>
      </c>
      <c r="Q62" s="30"/>
      <c r="R62" s="30"/>
      <c r="S62" s="30"/>
      <c r="T62" s="126"/>
    </row>
    <row r="63" spans="1:20" ht="24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5"/>
      <c r="G63" s="59">
        <f>ΣΥΝΟΛΑ!Q63</f>
        <v>1</v>
      </c>
      <c r="H63" s="125">
        <f>ΣΥΝΟΛΑ!AC63</f>
        <v>0</v>
      </c>
      <c r="I63" s="61">
        <f t="shared" si="0"/>
        <v>0</v>
      </c>
      <c r="J63" s="62"/>
      <c r="K63" s="63"/>
      <c r="L63" s="63"/>
      <c r="M63" s="63"/>
      <c r="N63" s="69"/>
      <c r="O63" s="29">
        <f t="shared" si="2"/>
        <v>0</v>
      </c>
      <c r="P63" s="30">
        <f t="shared" si="1"/>
        <v>0</v>
      </c>
      <c r="Q63" s="30"/>
      <c r="R63" s="30"/>
      <c r="S63" s="30"/>
      <c r="T63" s="126"/>
    </row>
    <row r="64" spans="1:20" hidden="1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5"/>
      <c r="G64" s="59">
        <f>ΣΥΝΟΛΑ!Q64</f>
        <v>0</v>
      </c>
      <c r="H64" s="125">
        <f>ΣΥΝΟΛΑ!AC64</f>
        <v>0</v>
      </c>
      <c r="I64" s="61">
        <f t="shared" si="0"/>
        <v>0</v>
      </c>
      <c r="J64" s="62"/>
      <c r="K64" s="63"/>
      <c r="L64" s="63"/>
      <c r="M64" s="63"/>
      <c r="N64" s="69"/>
      <c r="O64" s="29">
        <f t="shared" si="2"/>
        <v>0</v>
      </c>
      <c r="P64" s="30">
        <f t="shared" si="1"/>
        <v>0</v>
      </c>
      <c r="Q64" s="30"/>
      <c r="R64" s="30"/>
      <c r="S64" s="30"/>
      <c r="T64" s="126"/>
    </row>
    <row r="65" spans="1:20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5"/>
      <c r="G65" s="59">
        <f>ΣΥΝΟΛΑ!Q65</f>
        <v>0</v>
      </c>
      <c r="H65" s="125">
        <f>ΣΥΝΟΛΑ!AC65</f>
        <v>0</v>
      </c>
      <c r="I65" s="61">
        <f t="shared" ref="I65:I79" si="3">ROUND(G65*H65,2)</f>
        <v>0</v>
      </c>
      <c r="J65" s="62"/>
      <c r="K65" s="63"/>
      <c r="L65" s="63"/>
      <c r="M65" s="63"/>
      <c r="N65" s="69"/>
      <c r="O65" s="29">
        <f t="shared" si="2"/>
        <v>0</v>
      </c>
      <c r="P65" s="30">
        <f t="shared" ref="P65:P123" si="4">SUM(O65:O65)</f>
        <v>0</v>
      </c>
      <c r="Q65" s="30"/>
      <c r="R65" s="30"/>
      <c r="S65" s="30"/>
      <c r="T65" s="126"/>
    </row>
    <row r="66" spans="1:20" hidden="1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5"/>
      <c r="G66" s="59">
        <f>ΣΥΝΟΛΑ!Q66</f>
        <v>0</v>
      </c>
      <c r="H66" s="125">
        <f>ΣΥΝΟΛΑ!AC66</f>
        <v>0</v>
      </c>
      <c r="I66" s="61">
        <f t="shared" si="3"/>
        <v>0</v>
      </c>
      <c r="J66" s="62"/>
      <c r="K66" s="63"/>
      <c r="L66" s="63"/>
      <c r="M66" s="63"/>
      <c r="N66" s="69"/>
      <c r="O66" s="29">
        <f t="shared" ref="O66:O79" si="5">(G66*H66)+ROUND(G66*H66*4%,2)</f>
        <v>0</v>
      </c>
      <c r="P66" s="30">
        <f t="shared" si="4"/>
        <v>0</v>
      </c>
      <c r="Q66" s="30"/>
      <c r="R66" s="30"/>
      <c r="S66" s="30"/>
      <c r="T66" s="126"/>
    </row>
    <row r="67" spans="1:20" ht="24" hidden="1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5"/>
      <c r="G67" s="59">
        <f>ΣΥΝΟΛΑ!Q67</f>
        <v>0</v>
      </c>
      <c r="H67" s="125">
        <f>ΣΥΝΟΛΑ!AC67</f>
        <v>0</v>
      </c>
      <c r="I67" s="61">
        <f t="shared" si="3"/>
        <v>0</v>
      </c>
      <c r="J67" s="62"/>
      <c r="K67" s="63"/>
      <c r="L67" s="63"/>
      <c r="M67" s="63"/>
      <c r="N67" s="69"/>
      <c r="O67" s="29">
        <f t="shared" si="5"/>
        <v>0</v>
      </c>
      <c r="P67" s="30">
        <f t="shared" si="4"/>
        <v>0</v>
      </c>
      <c r="Q67" s="30"/>
      <c r="R67" s="30"/>
      <c r="S67" s="30"/>
      <c r="T67" s="126"/>
    </row>
    <row r="68" spans="1:20" hidden="1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5"/>
      <c r="G68" s="59">
        <f>ΣΥΝΟΛΑ!Q68</f>
        <v>0</v>
      </c>
      <c r="H68" s="125">
        <f>ΣΥΝΟΛΑ!AC68</f>
        <v>0</v>
      </c>
      <c r="I68" s="61">
        <f t="shared" si="3"/>
        <v>0</v>
      </c>
      <c r="J68" s="62"/>
      <c r="K68" s="63"/>
      <c r="L68" s="63"/>
      <c r="M68" s="63"/>
      <c r="N68" s="69"/>
      <c r="O68" s="29">
        <f t="shared" si="5"/>
        <v>0</v>
      </c>
      <c r="P68" s="30">
        <f t="shared" si="4"/>
        <v>0</v>
      </c>
      <c r="Q68" s="30"/>
      <c r="R68" s="30"/>
      <c r="S68" s="30"/>
      <c r="T68" s="126"/>
    </row>
    <row r="69" spans="1:20" ht="24" hidden="1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5"/>
      <c r="G69" s="59">
        <f>ΣΥΝΟΛΑ!Q69</f>
        <v>0</v>
      </c>
      <c r="H69" s="125">
        <f>ΣΥΝΟΛΑ!AC69</f>
        <v>0</v>
      </c>
      <c r="I69" s="61">
        <f t="shared" si="3"/>
        <v>0</v>
      </c>
      <c r="J69" s="62"/>
      <c r="K69" s="63"/>
      <c r="L69" s="63"/>
      <c r="M69" s="63"/>
      <c r="N69" s="69"/>
      <c r="O69" s="29">
        <f t="shared" si="5"/>
        <v>0</v>
      </c>
      <c r="P69" s="30">
        <f t="shared" si="4"/>
        <v>0</v>
      </c>
      <c r="Q69" s="30"/>
      <c r="R69" s="30"/>
      <c r="S69" s="30"/>
      <c r="T69" s="126"/>
    </row>
    <row r="70" spans="1:20" ht="24" hidden="1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5"/>
      <c r="G70" s="59">
        <f>ΣΥΝΟΛΑ!Q70</f>
        <v>0</v>
      </c>
      <c r="H70" s="125">
        <f>ΣΥΝΟΛΑ!AC70</f>
        <v>0</v>
      </c>
      <c r="I70" s="61">
        <f t="shared" si="3"/>
        <v>0</v>
      </c>
      <c r="J70" s="62"/>
      <c r="K70" s="63"/>
      <c r="L70" s="63"/>
      <c r="M70" s="63"/>
      <c r="N70" s="69"/>
      <c r="O70" s="29">
        <f t="shared" si="5"/>
        <v>0</v>
      </c>
      <c r="P70" s="30">
        <f t="shared" si="4"/>
        <v>0</v>
      </c>
      <c r="Q70" s="30"/>
      <c r="R70" s="30"/>
      <c r="S70" s="30"/>
      <c r="T70" s="126"/>
    </row>
    <row r="71" spans="1:20" ht="24.75" thickBot="1" x14ac:dyDescent="0.25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5"/>
      <c r="G71" s="59">
        <f>ΣΥΝΟΛΑ!Q71</f>
        <v>20</v>
      </c>
      <c r="H71" s="125">
        <f>ΣΥΝΟΛΑ!AC71</f>
        <v>0</v>
      </c>
      <c r="I71" s="61">
        <f t="shared" si="3"/>
        <v>0</v>
      </c>
      <c r="J71" s="62"/>
      <c r="K71" s="63"/>
      <c r="L71" s="63"/>
      <c r="M71" s="63"/>
      <c r="N71" s="69"/>
      <c r="O71" s="29">
        <f t="shared" si="5"/>
        <v>0</v>
      </c>
      <c r="P71" s="30">
        <f t="shared" si="4"/>
        <v>0</v>
      </c>
      <c r="Q71" s="30"/>
      <c r="R71" s="30"/>
      <c r="S71" s="30"/>
      <c r="T71" s="126"/>
    </row>
    <row r="72" spans="1:20" ht="24.75" hidden="1" thickBot="1" x14ac:dyDescent="0.25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5"/>
      <c r="G72" s="59">
        <f>ΣΥΝΟΛΑ!Q72</f>
        <v>0</v>
      </c>
      <c r="H72" s="125">
        <f>ΣΥΝΟΛΑ!AC72</f>
        <v>0</v>
      </c>
      <c r="I72" s="61">
        <f t="shared" si="3"/>
        <v>0</v>
      </c>
      <c r="J72" s="62"/>
      <c r="K72" s="63"/>
      <c r="L72" s="63"/>
      <c r="M72" s="63"/>
      <c r="N72" s="69"/>
      <c r="O72" s="29">
        <f t="shared" si="5"/>
        <v>0</v>
      </c>
      <c r="P72" s="30">
        <f t="shared" si="4"/>
        <v>0</v>
      </c>
      <c r="Q72" s="30"/>
      <c r="R72" s="30"/>
      <c r="S72" s="30"/>
      <c r="T72" s="126"/>
    </row>
    <row r="73" spans="1:20" ht="24.75" hidden="1" thickBot="1" x14ac:dyDescent="0.25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5"/>
      <c r="G73" s="59">
        <f>ΣΥΝΟΛΑ!Q73</f>
        <v>0</v>
      </c>
      <c r="H73" s="125">
        <f>ΣΥΝΟΛΑ!AC73</f>
        <v>0</v>
      </c>
      <c r="I73" s="61">
        <f t="shared" si="3"/>
        <v>0</v>
      </c>
      <c r="J73" s="62"/>
      <c r="K73" s="63"/>
      <c r="L73" s="63"/>
      <c r="M73" s="63"/>
      <c r="N73" s="69"/>
      <c r="O73" s="29">
        <f t="shared" si="5"/>
        <v>0</v>
      </c>
      <c r="P73" s="30">
        <f t="shared" si="4"/>
        <v>0</v>
      </c>
      <c r="Q73" s="30"/>
      <c r="R73" s="30"/>
      <c r="S73" s="30"/>
      <c r="T73" s="126"/>
    </row>
    <row r="74" spans="1:20" ht="24.75" hidden="1" thickBot="1" x14ac:dyDescent="0.25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5"/>
      <c r="G74" s="59">
        <f>ΣΥΝΟΛΑ!Q74</f>
        <v>0</v>
      </c>
      <c r="H74" s="125">
        <f>ΣΥΝΟΛΑ!AC74</f>
        <v>0</v>
      </c>
      <c r="I74" s="61">
        <f t="shared" si="3"/>
        <v>0</v>
      </c>
      <c r="J74" s="62"/>
      <c r="K74" s="63"/>
      <c r="L74" s="63"/>
      <c r="M74" s="63"/>
      <c r="N74" s="69"/>
      <c r="O74" s="29">
        <f t="shared" si="5"/>
        <v>0</v>
      </c>
      <c r="P74" s="30">
        <f t="shared" si="4"/>
        <v>0</v>
      </c>
      <c r="Q74" s="30"/>
      <c r="R74" s="30"/>
      <c r="S74" s="30"/>
      <c r="T74" s="126"/>
    </row>
    <row r="75" spans="1:20" ht="24.75" hidden="1" thickBot="1" x14ac:dyDescent="0.25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5"/>
      <c r="G75" s="59">
        <f>ΣΥΝΟΛΑ!Q75</f>
        <v>0</v>
      </c>
      <c r="H75" s="125">
        <f>ΣΥΝΟΛΑ!AC75</f>
        <v>0</v>
      </c>
      <c r="I75" s="61">
        <f t="shared" si="3"/>
        <v>0</v>
      </c>
      <c r="J75" s="62"/>
      <c r="K75" s="63"/>
      <c r="L75" s="63"/>
      <c r="M75" s="63"/>
      <c r="N75" s="69"/>
      <c r="O75" s="29">
        <f t="shared" si="5"/>
        <v>0</v>
      </c>
      <c r="P75" s="30">
        <f t="shared" si="4"/>
        <v>0</v>
      </c>
      <c r="Q75" s="30"/>
      <c r="R75" s="30"/>
      <c r="S75" s="30"/>
      <c r="T75" s="126"/>
    </row>
    <row r="76" spans="1:20" ht="24.75" hidden="1" thickBot="1" x14ac:dyDescent="0.25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5"/>
      <c r="G76" s="59">
        <f>ΣΥΝΟΛΑ!Q76</f>
        <v>0</v>
      </c>
      <c r="H76" s="125">
        <f>ΣΥΝΟΛΑ!AC76</f>
        <v>0</v>
      </c>
      <c r="I76" s="61">
        <f t="shared" si="3"/>
        <v>0</v>
      </c>
      <c r="J76" s="62"/>
      <c r="K76" s="63"/>
      <c r="L76" s="63"/>
      <c r="M76" s="63"/>
      <c r="N76" s="69"/>
      <c r="O76" s="29">
        <f t="shared" si="5"/>
        <v>0</v>
      </c>
      <c r="P76" s="30">
        <f t="shared" si="4"/>
        <v>0</v>
      </c>
      <c r="Q76" s="30"/>
      <c r="R76" s="30"/>
      <c r="S76" s="30"/>
      <c r="T76" s="126"/>
    </row>
    <row r="77" spans="1:20" ht="24.75" hidden="1" thickBot="1" x14ac:dyDescent="0.25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5"/>
      <c r="G77" s="59">
        <f>ΣΥΝΟΛΑ!Q77</f>
        <v>0</v>
      </c>
      <c r="H77" s="125">
        <f>ΣΥΝΟΛΑ!AC77</f>
        <v>0</v>
      </c>
      <c r="I77" s="61">
        <f t="shared" si="3"/>
        <v>0</v>
      </c>
      <c r="J77" s="62"/>
      <c r="K77" s="63"/>
      <c r="L77" s="63"/>
      <c r="M77" s="63"/>
      <c r="N77" s="69"/>
      <c r="O77" s="29">
        <f t="shared" si="5"/>
        <v>0</v>
      </c>
      <c r="P77" s="30">
        <f t="shared" si="4"/>
        <v>0</v>
      </c>
      <c r="Q77" s="30"/>
      <c r="R77" s="30"/>
      <c r="S77" s="30"/>
      <c r="T77" s="126"/>
    </row>
    <row r="78" spans="1:20" ht="36.75" hidden="1" thickBot="1" x14ac:dyDescent="0.25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5"/>
      <c r="G78" s="59">
        <f>ΣΥΝΟΛΑ!Q78</f>
        <v>0</v>
      </c>
      <c r="H78" s="125">
        <f>ΣΥΝΟΛΑ!AC78</f>
        <v>0</v>
      </c>
      <c r="I78" s="61">
        <f t="shared" si="3"/>
        <v>0</v>
      </c>
      <c r="J78" s="62"/>
      <c r="K78" s="63"/>
      <c r="L78" s="63"/>
      <c r="M78" s="63"/>
      <c r="N78" s="142"/>
      <c r="O78" s="29">
        <f t="shared" si="5"/>
        <v>0</v>
      </c>
      <c r="P78" s="30">
        <f t="shared" si="4"/>
        <v>0</v>
      </c>
      <c r="Q78" s="30"/>
      <c r="R78" s="30"/>
      <c r="S78" s="30"/>
      <c r="T78" s="126"/>
    </row>
    <row r="79" spans="1:20" ht="24.75" hidden="1" thickBot="1" x14ac:dyDescent="0.25">
      <c r="A79" s="122">
        <f>ΣΥΝΟΛΑ!A79</f>
        <v>82</v>
      </c>
      <c r="B79" s="115" t="str">
        <f>ΣΥΝΟΛΑ!B79</f>
        <v xml:space="preserve">Χάπι για το στομάχι (τύπου Aludrox  TABS 316MGx60 CHEW) </v>
      </c>
      <c r="C79" s="82" t="str">
        <f>ΣΥΝΟΛΑ!C79</f>
        <v xml:space="preserve">aluminum hydroxide-magnesium hydroxide </v>
      </c>
      <c r="D79" s="82">
        <f>ΣΥΝΟΛΑ!D79</f>
        <v>4</v>
      </c>
      <c r="E79" s="82" t="str">
        <f>ΣΥΝΟΛΑ!E79</f>
        <v>Πακ.</v>
      </c>
      <c r="F79" s="103"/>
      <c r="G79" s="59">
        <f>ΣΥΝΟΛΑ!Q79</f>
        <v>0</v>
      </c>
      <c r="H79" s="141">
        <f>ΣΥΝΟΛΑ!AC79</f>
        <v>0</v>
      </c>
      <c r="I79" s="142">
        <f t="shared" si="3"/>
        <v>0</v>
      </c>
      <c r="J79" s="62"/>
      <c r="K79" s="63"/>
      <c r="L79" s="63"/>
      <c r="M79" s="63"/>
      <c r="N79" s="137"/>
      <c r="O79" s="29">
        <f t="shared" si="5"/>
        <v>0</v>
      </c>
      <c r="P79" s="30">
        <f t="shared" si="4"/>
        <v>0</v>
      </c>
      <c r="Q79" s="30"/>
      <c r="R79" s="30"/>
      <c r="S79" s="30"/>
      <c r="T79" s="126"/>
    </row>
    <row r="80" spans="1:20" ht="24.75" thickBot="1" x14ac:dyDescent="0.25">
      <c r="A80" s="209"/>
      <c r="B80" s="164"/>
      <c r="C80" s="169"/>
      <c r="D80" s="87"/>
      <c r="E80" s="169"/>
      <c r="F80" s="143"/>
      <c r="G80" s="169" t="str">
        <f>ΣΥΝΟΛΑ!P80</f>
        <v>.</v>
      </c>
      <c r="H80" s="172" t="str">
        <f>ΣΥΝΟΛΑ!AC80</f>
        <v>.</v>
      </c>
      <c r="I80" s="173" t="s">
        <v>138</v>
      </c>
      <c r="J80" s="42" t="s">
        <v>413</v>
      </c>
      <c r="K80" s="42" t="s">
        <v>174</v>
      </c>
      <c r="L80" s="42" t="s">
        <v>204</v>
      </c>
      <c r="M80" s="42" t="s">
        <v>143</v>
      </c>
      <c r="N80" s="63"/>
      <c r="O80" s="29"/>
      <c r="P80" s="30">
        <f t="shared" si="4"/>
        <v>0</v>
      </c>
      <c r="Q80" s="30">
        <f>SUM(P3:P79)</f>
        <v>0</v>
      </c>
      <c r="R80" s="30"/>
      <c r="S80" s="30"/>
      <c r="T80" s="17"/>
    </row>
    <row r="81" spans="1:20" ht="25.5" customHeight="1" thickBot="1" x14ac:dyDescent="0.25">
      <c r="A81" s="210"/>
      <c r="B81" s="167"/>
      <c r="C81" s="170"/>
      <c r="D81" s="72"/>
      <c r="E81" s="170"/>
      <c r="F81" s="131"/>
      <c r="G81" s="224" t="str">
        <f>ΣΥΝΟΛΑ!P81</f>
        <v>.</v>
      </c>
      <c r="H81" s="220" t="str">
        <f>ΣΥΝΟΛΑ!AC81</f>
        <v>.</v>
      </c>
      <c r="I81" s="221" t="s">
        <v>138</v>
      </c>
      <c r="J81" s="79">
        <f>SUM(G3:G79)</f>
        <v>59</v>
      </c>
      <c r="K81" s="80">
        <f>SUM(I3:I79)</f>
        <v>0</v>
      </c>
      <c r="L81" s="80">
        <f>ROUND(K81*4%,2)</f>
        <v>0</v>
      </c>
      <c r="M81" s="80">
        <f>K81+L81</f>
        <v>0</v>
      </c>
      <c r="N81" s="63"/>
      <c r="O81" s="29"/>
      <c r="P81" s="30">
        <f t="shared" si="4"/>
        <v>0</v>
      </c>
      <c r="Q81" s="30"/>
      <c r="R81" s="30"/>
      <c r="S81" s="30"/>
      <c r="T81" s="17"/>
    </row>
    <row r="82" spans="1:20" ht="24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5"/>
      <c r="G82" s="59">
        <f>ΣΥΝΟΛΑ!Q82</f>
        <v>2</v>
      </c>
      <c r="H82" s="125">
        <f>ΣΥΝΟΛΑ!AC82</f>
        <v>0</v>
      </c>
      <c r="I82" s="61">
        <f t="shared" ref="I82:I140" si="6">ROUND(G82*H82,2)</f>
        <v>0</v>
      </c>
      <c r="J82" s="62"/>
      <c r="K82" s="63"/>
      <c r="L82" s="63"/>
      <c r="M82" s="63"/>
      <c r="N82" s="69"/>
      <c r="O82" s="29">
        <f t="shared" ref="O82:O122" si="7">(G82*H82)+ROUND(G82*H82*9%,2)</f>
        <v>0</v>
      </c>
      <c r="P82" s="30">
        <f t="shared" si="4"/>
        <v>0</v>
      </c>
      <c r="Q82" s="30"/>
      <c r="R82" s="30"/>
      <c r="S82" s="30"/>
      <c r="T82" s="126"/>
    </row>
    <row r="83" spans="1:20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5"/>
      <c r="G83" s="59">
        <f>ΣΥΝΟΛΑ!Q83</f>
        <v>2</v>
      </c>
      <c r="H83" s="125">
        <f>ΣΥΝΟΛΑ!AC83</f>
        <v>0</v>
      </c>
      <c r="I83" s="61">
        <f t="shared" si="6"/>
        <v>0</v>
      </c>
      <c r="J83" s="62"/>
      <c r="K83" s="63"/>
      <c r="L83" s="63"/>
      <c r="M83" s="63"/>
      <c r="N83" s="69"/>
      <c r="O83" s="29">
        <f t="shared" si="7"/>
        <v>0</v>
      </c>
      <c r="P83" s="30">
        <f t="shared" si="4"/>
        <v>0</v>
      </c>
      <c r="Q83" s="30"/>
      <c r="R83" s="30"/>
      <c r="S83" s="30"/>
      <c r="T83" s="126"/>
    </row>
    <row r="84" spans="1:20" hidden="1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5"/>
      <c r="G84" s="59">
        <f>ΣΥΝΟΛΑ!Q84</f>
        <v>0</v>
      </c>
      <c r="H84" s="125">
        <f>ΣΥΝΟΛΑ!AC84</f>
        <v>0</v>
      </c>
      <c r="I84" s="61">
        <f t="shared" si="6"/>
        <v>0</v>
      </c>
      <c r="J84" s="62"/>
      <c r="K84" s="63"/>
      <c r="L84" s="63"/>
      <c r="M84" s="63"/>
      <c r="N84" s="69"/>
      <c r="O84" s="29">
        <f t="shared" si="7"/>
        <v>0</v>
      </c>
      <c r="P84" s="30">
        <f t="shared" si="4"/>
        <v>0</v>
      </c>
      <c r="Q84" s="30"/>
      <c r="R84" s="30"/>
      <c r="S84" s="30"/>
      <c r="T84" s="126"/>
    </row>
    <row r="85" spans="1:20" ht="24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5"/>
      <c r="G85" s="59">
        <f>ΣΥΝΟΛΑ!Q85</f>
        <v>1</v>
      </c>
      <c r="H85" s="125">
        <f>ΣΥΝΟΛΑ!AC85</f>
        <v>0</v>
      </c>
      <c r="I85" s="61">
        <f t="shared" si="6"/>
        <v>0</v>
      </c>
      <c r="J85" s="62"/>
      <c r="K85" s="63"/>
      <c r="L85" s="63"/>
      <c r="M85" s="63"/>
      <c r="N85" s="69"/>
      <c r="O85" s="29">
        <f t="shared" si="7"/>
        <v>0</v>
      </c>
      <c r="P85" s="30">
        <f t="shared" si="4"/>
        <v>0</v>
      </c>
      <c r="Q85" s="30"/>
      <c r="R85" s="30"/>
      <c r="S85" s="30"/>
      <c r="T85" s="126"/>
    </row>
    <row r="86" spans="1:20" ht="24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5"/>
      <c r="G86" s="59">
        <f>ΣΥΝΟΛΑ!Q86</f>
        <v>1</v>
      </c>
      <c r="H86" s="125">
        <f>ΣΥΝΟΛΑ!AC86</f>
        <v>0</v>
      </c>
      <c r="I86" s="61">
        <f t="shared" si="6"/>
        <v>0</v>
      </c>
      <c r="J86" s="62"/>
      <c r="K86" s="63"/>
      <c r="L86" s="63"/>
      <c r="M86" s="63"/>
      <c r="N86" s="69"/>
      <c r="O86" s="29">
        <f t="shared" si="7"/>
        <v>0</v>
      </c>
      <c r="P86" s="30">
        <f t="shared" si="4"/>
        <v>0</v>
      </c>
      <c r="Q86" s="30"/>
      <c r="R86" s="30"/>
      <c r="S86" s="30"/>
      <c r="T86" s="126"/>
    </row>
    <row r="87" spans="1:20" ht="24" hidden="1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5"/>
      <c r="G87" s="59">
        <f>ΣΥΝΟΛΑ!Q87</f>
        <v>0</v>
      </c>
      <c r="H87" s="125">
        <f>ΣΥΝΟΛΑ!AC87</f>
        <v>0</v>
      </c>
      <c r="I87" s="61">
        <f t="shared" si="6"/>
        <v>0</v>
      </c>
      <c r="J87" s="62"/>
      <c r="K87" s="63"/>
      <c r="L87" s="63"/>
      <c r="M87" s="63"/>
      <c r="N87" s="69"/>
      <c r="O87" s="29">
        <f t="shared" si="7"/>
        <v>0</v>
      </c>
      <c r="P87" s="30">
        <f t="shared" si="4"/>
        <v>0</v>
      </c>
      <c r="Q87" s="30"/>
      <c r="R87" s="30"/>
      <c r="S87" s="30"/>
      <c r="T87" s="126"/>
    </row>
    <row r="88" spans="1:20" hidden="1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5"/>
      <c r="G88" s="59">
        <f>ΣΥΝΟΛΑ!Q88</f>
        <v>0</v>
      </c>
      <c r="H88" s="125">
        <f>ΣΥΝΟΛΑ!AC88</f>
        <v>0</v>
      </c>
      <c r="I88" s="61">
        <f t="shared" si="6"/>
        <v>0</v>
      </c>
      <c r="J88" s="62"/>
      <c r="K88" s="63"/>
      <c r="L88" s="63"/>
      <c r="M88" s="63"/>
      <c r="N88" s="69"/>
      <c r="O88" s="29">
        <f t="shared" si="7"/>
        <v>0</v>
      </c>
      <c r="P88" s="30">
        <f t="shared" si="4"/>
        <v>0</v>
      </c>
      <c r="Q88" s="30"/>
      <c r="R88" s="30"/>
      <c r="S88" s="30"/>
      <c r="T88" s="126"/>
    </row>
    <row r="89" spans="1:20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5"/>
      <c r="G89" s="59">
        <f>ΣΥΝΟΛΑ!Q89</f>
        <v>2</v>
      </c>
      <c r="H89" s="125">
        <f>ΣΥΝΟΛΑ!AC89</f>
        <v>0</v>
      </c>
      <c r="I89" s="61">
        <f t="shared" si="6"/>
        <v>0</v>
      </c>
      <c r="J89" s="62"/>
      <c r="K89" s="63"/>
      <c r="L89" s="63"/>
      <c r="M89" s="63"/>
      <c r="N89" s="69"/>
      <c r="O89" s="29">
        <f t="shared" si="7"/>
        <v>0</v>
      </c>
      <c r="P89" s="30">
        <f t="shared" si="4"/>
        <v>0</v>
      </c>
      <c r="Q89" s="30"/>
      <c r="R89" s="30"/>
      <c r="S89" s="30"/>
      <c r="T89" s="126"/>
    </row>
    <row r="90" spans="1:20" ht="24" hidden="1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5"/>
      <c r="G90" s="59">
        <f>ΣΥΝΟΛΑ!Q90</f>
        <v>0</v>
      </c>
      <c r="H90" s="125">
        <f>ΣΥΝΟΛΑ!AC90</f>
        <v>0</v>
      </c>
      <c r="I90" s="61">
        <f t="shared" si="6"/>
        <v>0</v>
      </c>
      <c r="J90" s="62"/>
      <c r="K90" s="63"/>
      <c r="L90" s="63"/>
      <c r="M90" s="63"/>
      <c r="N90" s="69"/>
      <c r="O90" s="29">
        <f t="shared" si="7"/>
        <v>0</v>
      </c>
      <c r="P90" s="30">
        <f t="shared" si="4"/>
        <v>0</v>
      </c>
      <c r="Q90" s="30"/>
      <c r="R90" s="30"/>
      <c r="S90" s="30"/>
      <c r="T90" s="127"/>
    </row>
    <row r="91" spans="1:20" ht="24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5"/>
      <c r="G91" s="59">
        <f>ΣΥΝΟΛΑ!Q91</f>
        <v>1</v>
      </c>
      <c r="H91" s="125">
        <f>ΣΥΝΟΛΑ!AC91</f>
        <v>0</v>
      </c>
      <c r="I91" s="61">
        <f t="shared" si="6"/>
        <v>0</v>
      </c>
      <c r="J91" s="62"/>
      <c r="K91" s="63"/>
      <c r="L91" s="63"/>
      <c r="M91" s="63"/>
      <c r="N91" s="69"/>
      <c r="O91" s="29">
        <f t="shared" si="7"/>
        <v>0</v>
      </c>
      <c r="P91" s="30">
        <f t="shared" si="4"/>
        <v>0</v>
      </c>
      <c r="Q91" s="30"/>
      <c r="R91" s="30"/>
      <c r="S91" s="30"/>
      <c r="T91" s="126"/>
    </row>
    <row r="92" spans="1:20" ht="24" hidden="1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5"/>
      <c r="G92" s="59">
        <f>ΣΥΝΟΛΑ!Q92</f>
        <v>0</v>
      </c>
      <c r="H92" s="125">
        <f>ΣΥΝΟΛΑ!AC92</f>
        <v>0</v>
      </c>
      <c r="I92" s="61">
        <f t="shared" si="6"/>
        <v>0</v>
      </c>
      <c r="J92" s="62"/>
      <c r="K92" s="63"/>
      <c r="L92" s="63"/>
      <c r="M92" s="63"/>
      <c r="N92" s="69"/>
      <c r="O92" s="29">
        <f t="shared" si="7"/>
        <v>0</v>
      </c>
      <c r="P92" s="30">
        <f t="shared" si="4"/>
        <v>0</v>
      </c>
      <c r="Q92" s="30"/>
      <c r="R92" s="30"/>
      <c r="S92" s="30"/>
      <c r="T92" s="126"/>
    </row>
    <row r="93" spans="1:20" hidden="1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5"/>
      <c r="G93" s="59">
        <f>ΣΥΝΟΛΑ!Q93</f>
        <v>0</v>
      </c>
      <c r="H93" s="125">
        <f>ΣΥΝΟΛΑ!AC93</f>
        <v>0</v>
      </c>
      <c r="I93" s="61">
        <f t="shared" si="6"/>
        <v>0</v>
      </c>
      <c r="J93" s="62"/>
      <c r="K93" s="63"/>
      <c r="L93" s="63"/>
      <c r="M93" s="63"/>
      <c r="N93" s="69"/>
      <c r="O93" s="29">
        <f t="shared" si="7"/>
        <v>0</v>
      </c>
      <c r="P93" s="30">
        <f t="shared" si="4"/>
        <v>0</v>
      </c>
      <c r="Q93" s="30"/>
      <c r="R93" s="30"/>
      <c r="S93" s="30"/>
      <c r="T93" s="126"/>
    </row>
    <row r="94" spans="1:20" hidden="1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5"/>
      <c r="G94" s="59">
        <f>ΣΥΝΟΛΑ!Q94</f>
        <v>0</v>
      </c>
      <c r="H94" s="125">
        <f>ΣΥΝΟΛΑ!AC94</f>
        <v>0</v>
      </c>
      <c r="I94" s="61">
        <f t="shared" si="6"/>
        <v>0</v>
      </c>
      <c r="J94" s="62"/>
      <c r="K94" s="63"/>
      <c r="L94" s="63"/>
      <c r="M94" s="63"/>
      <c r="N94" s="69"/>
      <c r="O94" s="29">
        <f t="shared" si="7"/>
        <v>0</v>
      </c>
      <c r="P94" s="30">
        <f t="shared" si="4"/>
        <v>0</v>
      </c>
      <c r="Q94" s="30"/>
      <c r="R94" s="30"/>
      <c r="S94" s="30"/>
      <c r="T94" s="126"/>
    </row>
    <row r="95" spans="1:20" ht="24" hidden="1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5"/>
      <c r="G95" s="59">
        <f>ΣΥΝΟΛΑ!Q95</f>
        <v>0</v>
      </c>
      <c r="H95" s="125">
        <f>ΣΥΝΟΛΑ!AC95</f>
        <v>0</v>
      </c>
      <c r="I95" s="61">
        <f t="shared" si="6"/>
        <v>0</v>
      </c>
      <c r="J95" s="62"/>
      <c r="K95" s="63"/>
      <c r="L95" s="63"/>
      <c r="M95" s="63"/>
      <c r="N95" s="69"/>
      <c r="O95" s="29">
        <f t="shared" si="7"/>
        <v>0</v>
      </c>
      <c r="P95" s="30">
        <f t="shared" si="4"/>
        <v>0</v>
      </c>
      <c r="Q95" s="30"/>
      <c r="R95" s="30"/>
      <c r="S95" s="30"/>
      <c r="T95" s="126"/>
    </row>
    <row r="96" spans="1:20" ht="24" hidden="1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5"/>
      <c r="G96" s="59">
        <f>ΣΥΝΟΛΑ!Q96</f>
        <v>0</v>
      </c>
      <c r="H96" s="125">
        <f>ΣΥΝΟΛΑ!AC96</f>
        <v>0</v>
      </c>
      <c r="I96" s="61">
        <f t="shared" si="6"/>
        <v>0</v>
      </c>
      <c r="J96" s="62"/>
      <c r="K96" s="63"/>
      <c r="L96" s="63"/>
      <c r="M96" s="63"/>
      <c r="N96" s="69"/>
      <c r="O96" s="29">
        <f t="shared" si="7"/>
        <v>0</v>
      </c>
      <c r="P96" s="30">
        <f t="shared" si="4"/>
        <v>0</v>
      </c>
      <c r="Q96" s="30"/>
      <c r="R96" s="30"/>
      <c r="S96" s="30"/>
      <c r="T96" s="126"/>
    </row>
    <row r="97" spans="1:20" ht="24" hidden="1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5"/>
      <c r="G97" s="59">
        <f>ΣΥΝΟΛΑ!Q97</f>
        <v>0</v>
      </c>
      <c r="H97" s="125">
        <f>ΣΥΝΟΛΑ!AC97</f>
        <v>0</v>
      </c>
      <c r="I97" s="61">
        <f t="shared" si="6"/>
        <v>0</v>
      </c>
      <c r="J97" s="62"/>
      <c r="K97" s="63"/>
      <c r="L97" s="63"/>
      <c r="M97" s="63"/>
      <c r="N97" s="69"/>
      <c r="O97" s="29">
        <f t="shared" si="7"/>
        <v>0</v>
      </c>
      <c r="P97" s="30">
        <f t="shared" si="4"/>
        <v>0</v>
      </c>
      <c r="Q97" s="30"/>
      <c r="R97" s="30"/>
      <c r="S97" s="30"/>
      <c r="T97" s="126"/>
    </row>
    <row r="98" spans="1:20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5"/>
      <c r="G98" s="59">
        <f>ΣΥΝΟΛΑ!Q98</f>
        <v>0</v>
      </c>
      <c r="H98" s="125">
        <f>ΣΥΝΟΛΑ!AC98</f>
        <v>0</v>
      </c>
      <c r="I98" s="61">
        <f t="shared" si="6"/>
        <v>0</v>
      </c>
      <c r="J98" s="62"/>
      <c r="K98" s="63"/>
      <c r="L98" s="63"/>
      <c r="M98" s="63"/>
      <c r="N98" s="69"/>
      <c r="O98" s="29">
        <f t="shared" si="7"/>
        <v>0</v>
      </c>
      <c r="P98" s="30">
        <f t="shared" si="4"/>
        <v>0</v>
      </c>
      <c r="Q98" s="30"/>
      <c r="R98" s="30"/>
      <c r="S98" s="30"/>
      <c r="T98" s="126"/>
    </row>
    <row r="99" spans="1:20" ht="24" hidden="1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5"/>
      <c r="G99" s="59">
        <f>ΣΥΝΟΛΑ!Q99</f>
        <v>0</v>
      </c>
      <c r="H99" s="125">
        <f>ΣΥΝΟΛΑ!AC99</f>
        <v>0</v>
      </c>
      <c r="I99" s="61">
        <f t="shared" si="6"/>
        <v>0</v>
      </c>
      <c r="J99" s="62"/>
      <c r="K99" s="63"/>
      <c r="L99" s="63"/>
      <c r="M99" s="63"/>
      <c r="N99" s="69"/>
      <c r="O99" s="29">
        <f t="shared" si="7"/>
        <v>0</v>
      </c>
      <c r="P99" s="30">
        <f t="shared" si="4"/>
        <v>0</v>
      </c>
      <c r="Q99" s="30"/>
      <c r="R99" s="30"/>
      <c r="S99" s="30"/>
      <c r="T99" s="126"/>
    </row>
    <row r="100" spans="1:20" ht="24" hidden="1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5"/>
      <c r="G100" s="59">
        <f>ΣΥΝΟΛΑ!Q100</f>
        <v>0</v>
      </c>
      <c r="H100" s="125">
        <f>ΣΥΝΟΛΑ!AC100</f>
        <v>0</v>
      </c>
      <c r="I100" s="61">
        <f t="shared" si="6"/>
        <v>0</v>
      </c>
      <c r="J100" s="62"/>
      <c r="K100" s="63"/>
      <c r="L100" s="63"/>
      <c r="M100" s="63"/>
      <c r="N100" s="69"/>
      <c r="O100" s="29">
        <f t="shared" si="7"/>
        <v>0</v>
      </c>
      <c r="P100" s="30">
        <f t="shared" si="4"/>
        <v>0</v>
      </c>
      <c r="Q100" s="30"/>
      <c r="R100" s="30"/>
      <c r="S100" s="30"/>
      <c r="T100" s="126"/>
    </row>
    <row r="101" spans="1:20" hidden="1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5"/>
      <c r="G101" s="59">
        <f>ΣΥΝΟΛΑ!Q101</f>
        <v>0</v>
      </c>
      <c r="H101" s="125">
        <f>ΣΥΝΟΛΑ!AC101</f>
        <v>0</v>
      </c>
      <c r="I101" s="61">
        <f t="shared" si="6"/>
        <v>0</v>
      </c>
      <c r="J101" s="62"/>
      <c r="K101" s="63"/>
      <c r="L101" s="63"/>
      <c r="M101" s="63"/>
      <c r="N101" s="69"/>
      <c r="O101" s="29">
        <f t="shared" si="7"/>
        <v>0</v>
      </c>
      <c r="P101" s="30">
        <f t="shared" si="4"/>
        <v>0</v>
      </c>
      <c r="Q101" s="30"/>
      <c r="R101" s="30"/>
      <c r="S101" s="30"/>
      <c r="T101" s="126"/>
    </row>
    <row r="102" spans="1:20" hidden="1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5"/>
      <c r="G102" s="59">
        <f>ΣΥΝΟΛΑ!Q102</f>
        <v>0</v>
      </c>
      <c r="H102" s="125">
        <f>ΣΥΝΟΛΑ!AC102</f>
        <v>0</v>
      </c>
      <c r="I102" s="61">
        <f t="shared" si="6"/>
        <v>0</v>
      </c>
      <c r="J102" s="62"/>
      <c r="K102" s="63"/>
      <c r="L102" s="63"/>
      <c r="M102" s="63"/>
      <c r="N102" s="69"/>
      <c r="O102" s="29">
        <f t="shared" si="7"/>
        <v>0</v>
      </c>
      <c r="P102" s="30">
        <f t="shared" si="4"/>
        <v>0</v>
      </c>
      <c r="Q102" s="30"/>
      <c r="R102" s="30"/>
      <c r="S102" s="30"/>
      <c r="T102" s="126"/>
    </row>
    <row r="103" spans="1:20" hidden="1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5"/>
      <c r="G103" s="59">
        <f>ΣΥΝΟΛΑ!Q103</f>
        <v>0</v>
      </c>
      <c r="H103" s="125">
        <f>ΣΥΝΟΛΑ!AC103</f>
        <v>0</v>
      </c>
      <c r="I103" s="61">
        <f t="shared" si="6"/>
        <v>0</v>
      </c>
      <c r="J103" s="62"/>
      <c r="K103" s="63"/>
      <c r="L103" s="63"/>
      <c r="M103" s="63"/>
      <c r="N103" s="69"/>
      <c r="O103" s="29">
        <f t="shared" si="7"/>
        <v>0</v>
      </c>
      <c r="P103" s="30">
        <f t="shared" si="4"/>
        <v>0</v>
      </c>
      <c r="Q103" s="30"/>
      <c r="R103" s="30"/>
      <c r="S103" s="30"/>
      <c r="T103" s="126"/>
    </row>
    <row r="104" spans="1:20" hidden="1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5"/>
      <c r="G104" s="59">
        <f>ΣΥΝΟΛΑ!Q104</f>
        <v>0</v>
      </c>
      <c r="H104" s="125">
        <f>ΣΥΝΟΛΑ!AC104</f>
        <v>0</v>
      </c>
      <c r="I104" s="61">
        <f t="shared" si="6"/>
        <v>0</v>
      </c>
      <c r="J104" s="62"/>
      <c r="K104" s="63"/>
      <c r="L104" s="63"/>
      <c r="M104" s="63"/>
      <c r="N104" s="69"/>
      <c r="O104" s="29">
        <f t="shared" si="7"/>
        <v>0</v>
      </c>
      <c r="P104" s="30">
        <f t="shared" si="4"/>
        <v>0</v>
      </c>
      <c r="Q104" s="30"/>
      <c r="R104" s="30"/>
      <c r="S104" s="30"/>
      <c r="T104" s="126"/>
    </row>
    <row r="105" spans="1:20" hidden="1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5"/>
      <c r="G105" s="59">
        <f>ΣΥΝΟΛΑ!Q105</f>
        <v>0</v>
      </c>
      <c r="H105" s="125">
        <f>ΣΥΝΟΛΑ!AC105</f>
        <v>0</v>
      </c>
      <c r="I105" s="61">
        <f t="shared" si="6"/>
        <v>0</v>
      </c>
      <c r="J105" s="62"/>
      <c r="K105" s="63"/>
      <c r="L105" s="63"/>
      <c r="M105" s="63"/>
      <c r="N105" s="69"/>
      <c r="O105" s="29">
        <f t="shared" si="7"/>
        <v>0</v>
      </c>
      <c r="P105" s="30">
        <f t="shared" si="4"/>
        <v>0</v>
      </c>
      <c r="Q105" s="30"/>
      <c r="R105" s="30"/>
      <c r="S105" s="30"/>
      <c r="T105" s="126"/>
    </row>
    <row r="106" spans="1:20" hidden="1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5"/>
      <c r="G106" s="59">
        <f>ΣΥΝΟΛΑ!Q106</f>
        <v>0</v>
      </c>
      <c r="H106" s="125">
        <f>ΣΥΝΟΛΑ!AC106</f>
        <v>0</v>
      </c>
      <c r="I106" s="61">
        <f t="shared" si="6"/>
        <v>0</v>
      </c>
      <c r="J106" s="62"/>
      <c r="K106" s="63"/>
      <c r="L106" s="63"/>
      <c r="M106" s="63"/>
      <c r="N106" s="69"/>
      <c r="O106" s="29">
        <f t="shared" si="7"/>
        <v>0</v>
      </c>
      <c r="P106" s="30">
        <f t="shared" si="4"/>
        <v>0</v>
      </c>
      <c r="Q106" s="30"/>
      <c r="R106" s="30"/>
      <c r="S106" s="30"/>
      <c r="T106" s="126"/>
    </row>
    <row r="107" spans="1:20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5"/>
      <c r="G107" s="59">
        <f>ΣΥΝΟΛΑ!Q107</f>
        <v>0</v>
      </c>
      <c r="H107" s="125">
        <f>ΣΥΝΟΛΑ!AC107</f>
        <v>0</v>
      </c>
      <c r="I107" s="61">
        <f t="shared" si="6"/>
        <v>0</v>
      </c>
      <c r="J107" s="62"/>
      <c r="K107" s="63"/>
      <c r="L107" s="63"/>
      <c r="M107" s="63"/>
      <c r="N107" s="69"/>
      <c r="O107" s="29">
        <f t="shared" si="7"/>
        <v>0</v>
      </c>
      <c r="P107" s="30">
        <f t="shared" si="4"/>
        <v>0</v>
      </c>
      <c r="Q107" s="30"/>
      <c r="R107" s="30"/>
      <c r="S107" s="30"/>
      <c r="T107" s="126"/>
    </row>
    <row r="108" spans="1:20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5"/>
      <c r="G108" s="59">
        <f>ΣΥΝΟΛΑ!Q108</f>
        <v>1</v>
      </c>
      <c r="H108" s="125">
        <f>ΣΥΝΟΛΑ!AC108</f>
        <v>0</v>
      </c>
      <c r="I108" s="61">
        <f t="shared" si="6"/>
        <v>0</v>
      </c>
      <c r="J108" s="62"/>
      <c r="K108" s="63"/>
      <c r="L108" s="63"/>
      <c r="M108" s="63"/>
      <c r="N108" s="69"/>
      <c r="O108" s="29">
        <f t="shared" si="7"/>
        <v>0</v>
      </c>
      <c r="P108" s="30">
        <f t="shared" si="4"/>
        <v>0</v>
      </c>
      <c r="Q108" s="30"/>
      <c r="R108" s="30"/>
      <c r="S108" s="30"/>
      <c r="T108" s="126"/>
    </row>
    <row r="109" spans="1:20" hidden="1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5"/>
      <c r="G109" s="59">
        <f>ΣΥΝΟΛΑ!Q109</f>
        <v>0</v>
      </c>
      <c r="H109" s="125">
        <f>ΣΥΝΟΛΑ!AC109</f>
        <v>0</v>
      </c>
      <c r="I109" s="61">
        <f t="shared" si="6"/>
        <v>0</v>
      </c>
      <c r="J109" s="62"/>
      <c r="K109" s="63"/>
      <c r="L109" s="63"/>
      <c r="M109" s="63"/>
      <c r="N109" s="69"/>
      <c r="O109" s="29">
        <f t="shared" si="7"/>
        <v>0</v>
      </c>
      <c r="P109" s="30">
        <f t="shared" si="4"/>
        <v>0</v>
      </c>
      <c r="Q109" s="30"/>
      <c r="R109" s="30"/>
      <c r="S109" s="30"/>
      <c r="T109" s="126"/>
    </row>
    <row r="110" spans="1:20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5"/>
      <c r="G110" s="59">
        <f>ΣΥΝΟΛΑ!Q110</f>
        <v>0</v>
      </c>
      <c r="H110" s="125">
        <f>ΣΥΝΟΛΑ!AC110</f>
        <v>0</v>
      </c>
      <c r="I110" s="61">
        <f t="shared" si="6"/>
        <v>0</v>
      </c>
      <c r="J110" s="62"/>
      <c r="K110" s="63"/>
      <c r="L110" s="63"/>
      <c r="M110" s="63"/>
      <c r="N110" s="69"/>
      <c r="O110" s="29">
        <f t="shared" si="7"/>
        <v>0</v>
      </c>
      <c r="P110" s="30">
        <f t="shared" si="4"/>
        <v>0</v>
      </c>
      <c r="Q110" s="30"/>
      <c r="R110" s="30"/>
      <c r="S110" s="30"/>
      <c r="T110" s="126"/>
    </row>
    <row r="111" spans="1:20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5"/>
      <c r="G111" s="59">
        <f>ΣΥΝΟΛΑ!Q111</f>
        <v>0</v>
      </c>
      <c r="H111" s="125">
        <f>ΣΥΝΟΛΑ!AC111</f>
        <v>0</v>
      </c>
      <c r="I111" s="61">
        <f t="shared" si="6"/>
        <v>0</v>
      </c>
      <c r="J111" s="62"/>
      <c r="K111" s="63"/>
      <c r="L111" s="63"/>
      <c r="M111" s="63"/>
      <c r="N111" s="69"/>
      <c r="O111" s="29">
        <f t="shared" si="7"/>
        <v>0</v>
      </c>
      <c r="P111" s="30">
        <f t="shared" si="4"/>
        <v>0</v>
      </c>
      <c r="Q111" s="30"/>
      <c r="R111" s="30"/>
      <c r="S111" s="30"/>
      <c r="T111" s="126"/>
    </row>
    <row r="112" spans="1:20" ht="24" hidden="1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5"/>
      <c r="G112" s="59">
        <f>ΣΥΝΟΛΑ!Q112</f>
        <v>0</v>
      </c>
      <c r="H112" s="125">
        <f>ΣΥΝΟΛΑ!AC112</f>
        <v>0</v>
      </c>
      <c r="I112" s="61">
        <f t="shared" si="6"/>
        <v>0</v>
      </c>
      <c r="J112" s="62"/>
      <c r="K112" s="63"/>
      <c r="L112" s="63"/>
      <c r="M112" s="63"/>
      <c r="N112" s="69"/>
      <c r="O112" s="29">
        <f t="shared" si="7"/>
        <v>0</v>
      </c>
      <c r="P112" s="30">
        <f t="shared" si="4"/>
        <v>0</v>
      </c>
      <c r="Q112" s="30"/>
      <c r="R112" s="30"/>
      <c r="S112" s="30"/>
      <c r="T112" s="126"/>
    </row>
    <row r="113" spans="1:20" hidden="1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5"/>
      <c r="G113" s="59">
        <f>ΣΥΝΟΛΑ!Q113</f>
        <v>0</v>
      </c>
      <c r="H113" s="125">
        <f>ΣΥΝΟΛΑ!AC113</f>
        <v>0</v>
      </c>
      <c r="I113" s="61">
        <f t="shared" si="6"/>
        <v>0</v>
      </c>
      <c r="J113" s="62"/>
      <c r="K113" s="63"/>
      <c r="L113" s="63"/>
      <c r="M113" s="63"/>
      <c r="N113" s="69"/>
      <c r="O113" s="29">
        <f t="shared" si="7"/>
        <v>0</v>
      </c>
      <c r="P113" s="30">
        <f t="shared" si="4"/>
        <v>0</v>
      </c>
      <c r="Q113" s="30"/>
      <c r="R113" s="30"/>
      <c r="S113" s="30"/>
      <c r="T113" s="126"/>
    </row>
    <row r="114" spans="1:20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5"/>
      <c r="G114" s="59">
        <f>ΣΥΝΟΛΑ!Q114</f>
        <v>1</v>
      </c>
      <c r="H114" s="125">
        <f>ΣΥΝΟΛΑ!AC114</f>
        <v>0</v>
      </c>
      <c r="I114" s="61">
        <f t="shared" si="6"/>
        <v>0</v>
      </c>
      <c r="J114" s="62"/>
      <c r="K114" s="63"/>
      <c r="L114" s="63"/>
      <c r="M114" s="63"/>
      <c r="N114" s="69"/>
      <c r="O114" s="29">
        <f t="shared" si="7"/>
        <v>0</v>
      </c>
      <c r="P114" s="30">
        <f t="shared" si="4"/>
        <v>0</v>
      </c>
      <c r="Q114" s="30"/>
      <c r="R114" s="30"/>
      <c r="S114" s="30"/>
      <c r="T114" s="126"/>
    </row>
    <row r="115" spans="1:20" ht="24" hidden="1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5"/>
      <c r="G115" s="59">
        <f>ΣΥΝΟΛΑ!Q115</f>
        <v>0</v>
      </c>
      <c r="H115" s="125">
        <f>ΣΥΝΟΛΑ!AC115</f>
        <v>0</v>
      </c>
      <c r="I115" s="61">
        <f t="shared" si="6"/>
        <v>0</v>
      </c>
      <c r="J115" s="62"/>
      <c r="K115" s="63"/>
      <c r="L115" s="63"/>
      <c r="M115" s="63"/>
      <c r="N115" s="69"/>
      <c r="O115" s="29">
        <f t="shared" si="7"/>
        <v>0</v>
      </c>
      <c r="P115" s="30">
        <f t="shared" si="4"/>
        <v>0</v>
      </c>
      <c r="Q115" s="30"/>
      <c r="R115" s="30"/>
      <c r="S115" s="30"/>
      <c r="T115" s="126"/>
    </row>
    <row r="116" spans="1:20" hidden="1" x14ac:dyDescent="0.2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5"/>
      <c r="G116" s="59">
        <f>ΣΥΝΟΛΑ!Q116</f>
        <v>0</v>
      </c>
      <c r="H116" s="125">
        <f>ΣΥΝΟΛΑ!AC116</f>
        <v>0</v>
      </c>
      <c r="I116" s="61">
        <f t="shared" si="6"/>
        <v>0</v>
      </c>
      <c r="J116" s="62"/>
      <c r="K116" s="63"/>
      <c r="L116" s="63"/>
      <c r="M116" s="63"/>
      <c r="N116" s="69"/>
      <c r="O116" s="29">
        <f t="shared" si="7"/>
        <v>0</v>
      </c>
      <c r="P116" s="30">
        <f t="shared" si="4"/>
        <v>0</v>
      </c>
      <c r="Q116" s="30"/>
      <c r="R116" s="30"/>
      <c r="S116" s="30"/>
      <c r="T116" s="126"/>
    </row>
    <row r="117" spans="1:20" ht="24" hidden="1" x14ac:dyDescent="0.2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5"/>
      <c r="G117" s="59">
        <f>ΣΥΝΟΛΑ!Q117</f>
        <v>0</v>
      </c>
      <c r="H117" s="125">
        <f>ΣΥΝΟΛΑ!AC117</f>
        <v>0</v>
      </c>
      <c r="I117" s="61">
        <f t="shared" si="6"/>
        <v>0</v>
      </c>
      <c r="J117" s="62"/>
      <c r="K117" s="63"/>
      <c r="L117" s="63"/>
      <c r="M117" s="63"/>
      <c r="N117" s="69"/>
      <c r="O117" s="29">
        <f t="shared" si="7"/>
        <v>0</v>
      </c>
      <c r="P117" s="30">
        <f t="shared" si="4"/>
        <v>0</v>
      </c>
      <c r="Q117" s="30"/>
      <c r="R117" s="30"/>
      <c r="S117" s="30"/>
      <c r="T117" s="126"/>
    </row>
    <row r="118" spans="1:20" ht="24" hidden="1" x14ac:dyDescent="0.2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5"/>
      <c r="G118" s="59">
        <f>ΣΥΝΟΛΑ!Q118</f>
        <v>0</v>
      </c>
      <c r="H118" s="125">
        <f>ΣΥΝΟΛΑ!AC118</f>
        <v>0</v>
      </c>
      <c r="I118" s="61">
        <f t="shared" si="6"/>
        <v>0</v>
      </c>
      <c r="J118" s="62"/>
      <c r="K118" s="63"/>
      <c r="L118" s="63"/>
      <c r="M118" s="63"/>
      <c r="N118" s="69"/>
      <c r="O118" s="29">
        <f t="shared" si="7"/>
        <v>0</v>
      </c>
      <c r="P118" s="30">
        <f t="shared" si="4"/>
        <v>0</v>
      </c>
      <c r="Q118" s="30"/>
      <c r="R118" s="30"/>
      <c r="S118" s="30"/>
      <c r="T118" s="126"/>
    </row>
    <row r="119" spans="1:20" ht="24" hidden="1" x14ac:dyDescent="0.2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5"/>
      <c r="G119" s="59">
        <f>ΣΥΝΟΛΑ!Q119</f>
        <v>0</v>
      </c>
      <c r="H119" s="125">
        <f>ΣΥΝΟΛΑ!AC119</f>
        <v>0</v>
      </c>
      <c r="I119" s="61">
        <f t="shared" si="6"/>
        <v>0</v>
      </c>
      <c r="J119" s="62"/>
      <c r="K119" s="63"/>
      <c r="L119" s="63"/>
      <c r="M119" s="63"/>
      <c r="N119" s="69"/>
      <c r="O119" s="29">
        <f t="shared" si="7"/>
        <v>0</v>
      </c>
      <c r="P119" s="30">
        <f t="shared" si="4"/>
        <v>0</v>
      </c>
      <c r="Q119" s="30"/>
      <c r="R119" s="30"/>
      <c r="S119" s="30"/>
      <c r="T119" s="128"/>
    </row>
    <row r="120" spans="1:20" ht="12.75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5"/>
      <c r="G120" s="59">
        <f>ΣΥΝΟΛΑ!Q120</f>
        <v>2</v>
      </c>
      <c r="H120" s="125">
        <f>ΣΥΝΟΛΑ!AC120</f>
        <v>0</v>
      </c>
      <c r="I120" s="61">
        <f t="shared" si="6"/>
        <v>0</v>
      </c>
      <c r="J120" s="62"/>
      <c r="K120" s="63"/>
      <c r="L120" s="63"/>
      <c r="M120" s="63"/>
      <c r="N120" s="69"/>
      <c r="O120" s="29">
        <f t="shared" si="7"/>
        <v>0</v>
      </c>
      <c r="P120" s="30">
        <f t="shared" si="4"/>
        <v>0</v>
      </c>
      <c r="Q120" s="30"/>
      <c r="R120" s="30"/>
      <c r="S120" s="30"/>
      <c r="T120" s="128"/>
    </row>
    <row r="121" spans="1:20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5"/>
      <c r="G121" s="59">
        <f>ΣΥΝΟΛΑ!Q121</f>
        <v>0</v>
      </c>
      <c r="H121" s="125">
        <f>ΣΥΝΟΛΑ!AC121</f>
        <v>0</v>
      </c>
      <c r="I121" s="61">
        <f t="shared" si="6"/>
        <v>0</v>
      </c>
      <c r="J121" s="62"/>
      <c r="K121" s="63"/>
      <c r="L121" s="63"/>
      <c r="M121" s="63"/>
      <c r="N121" s="69"/>
      <c r="O121" s="29">
        <f t="shared" si="7"/>
        <v>0</v>
      </c>
      <c r="P121" s="30">
        <f t="shared" si="4"/>
        <v>0</v>
      </c>
      <c r="Q121" s="30"/>
      <c r="R121" s="30"/>
      <c r="S121" s="30"/>
      <c r="T121" s="126"/>
    </row>
    <row r="122" spans="1:20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131"/>
      <c r="G122" s="59">
        <f>ΣΥΝΟΛΑ!Q122</f>
        <v>0</v>
      </c>
      <c r="H122" s="136">
        <f>ΣΥΝΟΛΑ!AC122</f>
        <v>0</v>
      </c>
      <c r="I122" s="137">
        <f t="shared" si="6"/>
        <v>0</v>
      </c>
      <c r="J122" s="138"/>
      <c r="K122" s="77"/>
      <c r="L122" s="77"/>
      <c r="M122" s="63"/>
      <c r="N122" s="69"/>
      <c r="O122" s="29">
        <f t="shared" si="7"/>
        <v>0</v>
      </c>
      <c r="P122" s="30">
        <f t="shared" si="4"/>
        <v>0</v>
      </c>
      <c r="Q122" s="30"/>
      <c r="R122" s="30"/>
      <c r="S122" s="30"/>
      <c r="T122" s="126"/>
    </row>
    <row r="123" spans="1:20" ht="24.75" thickBot="1" x14ac:dyDescent="0.25">
      <c r="A123" s="209"/>
      <c r="B123" s="164"/>
      <c r="C123" s="169"/>
      <c r="D123" s="59"/>
      <c r="E123" s="169"/>
      <c r="F123" s="55"/>
      <c r="G123" s="171" t="str">
        <f>ΣΥΝΟΛΑ!P123</f>
        <v>.</v>
      </c>
      <c r="H123" s="172" t="str">
        <f>ΣΥΝΟΛΑ!AC123</f>
        <v>.</v>
      </c>
      <c r="I123" s="218" t="s">
        <v>138</v>
      </c>
      <c r="J123" s="42" t="s">
        <v>413</v>
      </c>
      <c r="K123" s="42" t="s">
        <v>174</v>
      </c>
      <c r="L123" s="42" t="s">
        <v>205</v>
      </c>
      <c r="M123" s="42" t="s">
        <v>143</v>
      </c>
      <c r="N123" s="70"/>
      <c r="O123" s="29"/>
      <c r="P123" s="30">
        <f t="shared" si="4"/>
        <v>0</v>
      </c>
      <c r="Q123" s="30">
        <f>SUM(P82:P122)</f>
        <v>0</v>
      </c>
      <c r="R123" s="30"/>
      <c r="S123" s="30"/>
      <c r="T123" s="17"/>
    </row>
    <row r="124" spans="1:20" ht="22.5" customHeight="1" thickBot="1" x14ac:dyDescent="0.25">
      <c r="A124" s="217"/>
      <c r="B124" s="167"/>
      <c r="C124" s="170"/>
      <c r="D124" s="72"/>
      <c r="E124" s="170"/>
      <c r="F124" s="131"/>
      <c r="G124" s="213" t="str">
        <f>ΣΥΝΟΛΑ!P124</f>
        <v>.</v>
      </c>
      <c r="H124" s="220" t="str">
        <f>ΣΥΝΟΛΑ!AC124</f>
        <v>.</v>
      </c>
      <c r="I124" s="221" t="s">
        <v>138</v>
      </c>
      <c r="J124" s="79">
        <f>SUM(G82:G122)</f>
        <v>13</v>
      </c>
      <c r="K124" s="80">
        <f>SUM(I82:I122)</f>
        <v>0</v>
      </c>
      <c r="L124" s="80">
        <f>ROUND(K124*9%,2)</f>
        <v>0</v>
      </c>
      <c r="M124" s="80">
        <f>K124+L124</f>
        <v>0</v>
      </c>
      <c r="N124" s="70"/>
      <c r="O124" s="29"/>
      <c r="P124" s="30">
        <f t="shared" ref="P124:P151" si="8">SUM(O124:O124)</f>
        <v>0</v>
      </c>
      <c r="Q124" s="30"/>
      <c r="R124" s="30"/>
      <c r="S124" s="30"/>
      <c r="T124" s="17"/>
    </row>
    <row r="125" spans="1:20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5"/>
      <c r="G125" s="59">
        <f>ΣΥΝΟΛΑ!Q125</f>
        <v>0</v>
      </c>
      <c r="H125" s="125">
        <f>ΣΥΝΟΛΑ!AC125</f>
        <v>0</v>
      </c>
      <c r="I125" s="61">
        <f t="shared" si="6"/>
        <v>0</v>
      </c>
      <c r="J125" s="62"/>
      <c r="K125" s="63"/>
      <c r="L125" s="63"/>
      <c r="M125" s="63"/>
      <c r="N125" s="69"/>
      <c r="O125" s="29">
        <f t="shared" ref="O125:O160" si="9">(G125*H125)+ROUND(G125*H125*17%,2)</f>
        <v>0</v>
      </c>
      <c r="P125" s="30">
        <f t="shared" si="8"/>
        <v>0</v>
      </c>
      <c r="Q125" s="30"/>
      <c r="R125" s="30"/>
      <c r="S125" s="30"/>
      <c r="T125" s="126"/>
    </row>
    <row r="126" spans="1:20" ht="24" hidden="1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5"/>
      <c r="G126" s="59">
        <f>ΣΥΝΟΛΑ!Q126</f>
        <v>0</v>
      </c>
      <c r="H126" s="125">
        <f>ΣΥΝΟΛΑ!AC126</f>
        <v>0</v>
      </c>
      <c r="I126" s="61">
        <f t="shared" si="6"/>
        <v>0</v>
      </c>
      <c r="J126" s="62"/>
      <c r="K126" s="63"/>
      <c r="L126" s="63"/>
      <c r="M126" s="63"/>
      <c r="N126" s="69"/>
      <c r="O126" s="29">
        <f t="shared" si="9"/>
        <v>0</v>
      </c>
      <c r="P126" s="30">
        <f t="shared" si="8"/>
        <v>0</v>
      </c>
      <c r="Q126" s="30"/>
      <c r="R126" s="30"/>
      <c r="S126" s="30"/>
      <c r="T126" s="126"/>
    </row>
    <row r="127" spans="1:20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5"/>
      <c r="G127" s="59">
        <f>ΣΥΝΟΛΑ!Q127</f>
        <v>0</v>
      </c>
      <c r="H127" s="125">
        <f>ΣΥΝΟΛΑ!AC127</f>
        <v>0</v>
      </c>
      <c r="I127" s="61">
        <f t="shared" si="6"/>
        <v>0</v>
      </c>
      <c r="J127" s="62"/>
      <c r="K127" s="63"/>
      <c r="L127" s="63"/>
      <c r="M127" s="63"/>
      <c r="N127" s="69"/>
      <c r="O127" s="29">
        <f t="shared" si="9"/>
        <v>0</v>
      </c>
      <c r="P127" s="30">
        <f t="shared" si="8"/>
        <v>0</v>
      </c>
      <c r="Q127" s="30"/>
      <c r="R127" s="30"/>
      <c r="S127" s="30"/>
      <c r="T127" s="126"/>
    </row>
    <row r="128" spans="1:20" ht="24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5"/>
      <c r="G128" s="59">
        <f>ΣΥΝΟΛΑ!Q128</f>
        <v>1</v>
      </c>
      <c r="H128" s="125">
        <f>ΣΥΝΟΛΑ!AC128</f>
        <v>0</v>
      </c>
      <c r="I128" s="61">
        <f t="shared" si="6"/>
        <v>0</v>
      </c>
      <c r="J128" s="62"/>
      <c r="K128" s="63"/>
      <c r="L128" s="63"/>
      <c r="M128" s="63"/>
      <c r="N128" s="69"/>
      <c r="O128" s="29">
        <f t="shared" si="9"/>
        <v>0</v>
      </c>
      <c r="P128" s="30">
        <f t="shared" si="8"/>
        <v>0</v>
      </c>
      <c r="Q128" s="30"/>
      <c r="R128" s="30"/>
      <c r="S128" s="30"/>
      <c r="T128" s="126"/>
    </row>
    <row r="129" spans="1:20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5"/>
      <c r="G129" s="59">
        <f>ΣΥΝΟΛΑ!Q129</f>
        <v>1</v>
      </c>
      <c r="H129" s="125">
        <f>ΣΥΝΟΛΑ!AC129</f>
        <v>0</v>
      </c>
      <c r="I129" s="61">
        <f t="shared" si="6"/>
        <v>0</v>
      </c>
      <c r="J129" s="62"/>
      <c r="K129" s="63"/>
      <c r="L129" s="63"/>
      <c r="M129" s="63"/>
      <c r="N129" s="69"/>
      <c r="O129" s="29">
        <f t="shared" si="9"/>
        <v>0</v>
      </c>
      <c r="P129" s="30">
        <f t="shared" si="8"/>
        <v>0</v>
      </c>
      <c r="Q129" s="30"/>
      <c r="R129" s="30"/>
      <c r="S129" s="30"/>
      <c r="T129" s="126"/>
    </row>
    <row r="130" spans="1:20" ht="24" hidden="1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5"/>
      <c r="G130" s="59">
        <f>ΣΥΝΟΛΑ!Q130</f>
        <v>0</v>
      </c>
      <c r="H130" s="125">
        <f>ΣΥΝΟΛΑ!AC130</f>
        <v>0</v>
      </c>
      <c r="I130" s="61">
        <f t="shared" si="6"/>
        <v>0</v>
      </c>
      <c r="J130" s="62"/>
      <c r="K130" s="63"/>
      <c r="L130" s="63"/>
      <c r="M130" s="63"/>
      <c r="N130" s="69"/>
      <c r="O130" s="29">
        <f t="shared" si="9"/>
        <v>0</v>
      </c>
      <c r="P130" s="30">
        <f t="shared" si="8"/>
        <v>0</v>
      </c>
      <c r="Q130" s="30"/>
      <c r="R130" s="30"/>
      <c r="S130" s="30"/>
      <c r="T130" s="126"/>
    </row>
    <row r="131" spans="1:20" hidden="1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5"/>
      <c r="G131" s="59">
        <f>ΣΥΝΟΛΑ!Q131</f>
        <v>0</v>
      </c>
      <c r="H131" s="125">
        <f>ΣΥΝΟΛΑ!AC131</f>
        <v>0</v>
      </c>
      <c r="I131" s="61">
        <f t="shared" si="6"/>
        <v>0</v>
      </c>
      <c r="J131" s="62"/>
      <c r="K131" s="63"/>
      <c r="L131" s="63"/>
      <c r="M131" s="63"/>
      <c r="N131" s="69"/>
      <c r="O131" s="29">
        <f t="shared" si="9"/>
        <v>0</v>
      </c>
      <c r="P131" s="30">
        <f t="shared" si="8"/>
        <v>0</v>
      </c>
      <c r="Q131" s="30"/>
      <c r="R131" s="30"/>
      <c r="S131" s="30"/>
      <c r="T131" s="126"/>
    </row>
    <row r="132" spans="1:20" hidden="1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5"/>
      <c r="G132" s="59">
        <f>ΣΥΝΟΛΑ!Q132</f>
        <v>0</v>
      </c>
      <c r="H132" s="125">
        <f>ΣΥΝΟΛΑ!AC132</f>
        <v>0</v>
      </c>
      <c r="I132" s="61">
        <f t="shared" si="6"/>
        <v>0</v>
      </c>
      <c r="J132" s="62"/>
      <c r="K132" s="63"/>
      <c r="L132" s="63"/>
      <c r="M132" s="63"/>
      <c r="N132" s="69"/>
      <c r="O132" s="29">
        <f t="shared" si="9"/>
        <v>0</v>
      </c>
      <c r="P132" s="30">
        <f t="shared" si="8"/>
        <v>0</v>
      </c>
      <c r="Q132" s="30"/>
      <c r="R132" s="30"/>
      <c r="S132" s="30"/>
      <c r="T132" s="126"/>
    </row>
    <row r="133" spans="1:20" hidden="1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5"/>
      <c r="G133" s="59">
        <f>ΣΥΝΟΛΑ!Q133</f>
        <v>0</v>
      </c>
      <c r="H133" s="125">
        <f>ΣΥΝΟΛΑ!AC133</f>
        <v>0</v>
      </c>
      <c r="I133" s="61">
        <f t="shared" si="6"/>
        <v>0</v>
      </c>
      <c r="J133" s="62"/>
      <c r="K133" s="63"/>
      <c r="L133" s="63"/>
      <c r="M133" s="63"/>
      <c r="N133" s="69"/>
      <c r="O133" s="29">
        <f t="shared" si="9"/>
        <v>0</v>
      </c>
      <c r="P133" s="30">
        <f t="shared" si="8"/>
        <v>0</v>
      </c>
      <c r="Q133" s="30"/>
      <c r="R133" s="30"/>
      <c r="S133" s="30"/>
      <c r="T133" s="126"/>
    </row>
    <row r="134" spans="1:20" ht="36" hidden="1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5"/>
      <c r="G134" s="59">
        <f>ΣΥΝΟΛΑ!Q134</f>
        <v>0</v>
      </c>
      <c r="H134" s="125">
        <f>ΣΥΝΟΛΑ!AC134</f>
        <v>0</v>
      </c>
      <c r="I134" s="61">
        <f t="shared" si="6"/>
        <v>0</v>
      </c>
      <c r="J134" s="62"/>
      <c r="K134" s="63"/>
      <c r="L134" s="63"/>
      <c r="M134" s="63"/>
      <c r="N134" s="69"/>
      <c r="O134" s="29">
        <f t="shared" si="9"/>
        <v>0</v>
      </c>
      <c r="P134" s="30">
        <f t="shared" si="8"/>
        <v>0</v>
      </c>
      <c r="Q134" s="30"/>
      <c r="R134" s="30"/>
      <c r="S134" s="30"/>
      <c r="T134" s="126"/>
    </row>
    <row r="135" spans="1:20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5"/>
      <c r="G135" s="59">
        <f>ΣΥΝΟΛΑ!Q135</f>
        <v>0</v>
      </c>
      <c r="H135" s="125">
        <f>ΣΥΝΟΛΑ!AC135</f>
        <v>0</v>
      </c>
      <c r="I135" s="61">
        <f t="shared" si="6"/>
        <v>0</v>
      </c>
      <c r="J135" s="62"/>
      <c r="K135" s="63"/>
      <c r="L135" s="63"/>
      <c r="M135" s="63"/>
      <c r="N135" s="69"/>
      <c r="O135" s="29">
        <f t="shared" si="9"/>
        <v>0</v>
      </c>
      <c r="P135" s="30">
        <f t="shared" si="8"/>
        <v>0</v>
      </c>
      <c r="Q135" s="30"/>
      <c r="R135" s="30"/>
      <c r="S135" s="30"/>
      <c r="T135" s="126"/>
    </row>
    <row r="136" spans="1:20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5"/>
      <c r="G136" s="59">
        <f>ΣΥΝΟΛΑ!Q136</f>
        <v>2</v>
      </c>
      <c r="H136" s="125">
        <f>ΣΥΝΟΛΑ!AC136</f>
        <v>0</v>
      </c>
      <c r="I136" s="61">
        <f t="shared" si="6"/>
        <v>0</v>
      </c>
      <c r="J136" s="62"/>
      <c r="K136" s="63"/>
      <c r="L136" s="63"/>
      <c r="M136" s="63"/>
      <c r="N136" s="69"/>
      <c r="O136" s="29">
        <f t="shared" si="9"/>
        <v>0</v>
      </c>
      <c r="P136" s="30">
        <f t="shared" si="8"/>
        <v>0</v>
      </c>
      <c r="Q136" s="30"/>
      <c r="R136" s="30"/>
      <c r="S136" s="30"/>
      <c r="T136" s="126"/>
    </row>
    <row r="137" spans="1:20" ht="24" hidden="1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5"/>
      <c r="G137" s="59">
        <f>ΣΥΝΟΛΑ!Q137</f>
        <v>0</v>
      </c>
      <c r="H137" s="125">
        <f>ΣΥΝΟΛΑ!AC137</f>
        <v>0</v>
      </c>
      <c r="I137" s="61">
        <f t="shared" si="6"/>
        <v>0</v>
      </c>
      <c r="J137" s="62"/>
      <c r="K137" s="63"/>
      <c r="L137" s="63"/>
      <c r="M137" s="63"/>
      <c r="N137" s="69"/>
      <c r="O137" s="29">
        <f t="shared" si="9"/>
        <v>0</v>
      </c>
      <c r="P137" s="30">
        <f t="shared" si="8"/>
        <v>0</v>
      </c>
      <c r="Q137" s="30"/>
      <c r="R137" s="30"/>
      <c r="S137" s="30"/>
      <c r="T137" s="126"/>
    </row>
    <row r="138" spans="1:20" hidden="1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5"/>
      <c r="G138" s="59">
        <f>ΣΥΝΟΛΑ!Q138</f>
        <v>0</v>
      </c>
      <c r="H138" s="125">
        <f>ΣΥΝΟΛΑ!AC138</f>
        <v>0</v>
      </c>
      <c r="I138" s="61">
        <f t="shared" si="6"/>
        <v>0</v>
      </c>
      <c r="J138" s="62"/>
      <c r="K138" s="63"/>
      <c r="L138" s="63"/>
      <c r="M138" s="63"/>
      <c r="N138" s="69"/>
      <c r="O138" s="29">
        <f t="shared" si="9"/>
        <v>0</v>
      </c>
      <c r="P138" s="30">
        <f t="shared" si="8"/>
        <v>0</v>
      </c>
      <c r="Q138" s="30"/>
      <c r="R138" s="30"/>
      <c r="S138" s="30"/>
      <c r="T138" s="126"/>
    </row>
    <row r="139" spans="1:20" ht="24" hidden="1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5"/>
      <c r="G139" s="59">
        <f>ΣΥΝΟΛΑ!Q139</f>
        <v>0</v>
      </c>
      <c r="H139" s="125">
        <f>ΣΥΝΟΛΑ!AC139</f>
        <v>0</v>
      </c>
      <c r="I139" s="61">
        <f t="shared" si="6"/>
        <v>0</v>
      </c>
      <c r="J139" s="62"/>
      <c r="K139" s="63"/>
      <c r="L139" s="63"/>
      <c r="M139" s="63"/>
      <c r="N139" s="69"/>
      <c r="O139" s="29">
        <f t="shared" si="9"/>
        <v>0</v>
      </c>
      <c r="P139" s="30">
        <f t="shared" si="8"/>
        <v>0</v>
      </c>
      <c r="Q139" s="30"/>
      <c r="R139" s="30"/>
      <c r="S139" s="30"/>
      <c r="T139" s="126"/>
    </row>
    <row r="140" spans="1:20" hidden="1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5"/>
      <c r="G140" s="59">
        <f>ΣΥΝΟΛΑ!Q140</f>
        <v>0</v>
      </c>
      <c r="H140" s="125">
        <f>ΣΥΝΟΛΑ!AC140</f>
        <v>0</v>
      </c>
      <c r="I140" s="61">
        <f t="shared" si="6"/>
        <v>0</v>
      </c>
      <c r="J140" s="62"/>
      <c r="K140" s="63"/>
      <c r="L140" s="63"/>
      <c r="M140" s="63"/>
      <c r="N140" s="69"/>
      <c r="O140" s="29">
        <f t="shared" si="9"/>
        <v>0</v>
      </c>
      <c r="P140" s="30">
        <f t="shared" si="8"/>
        <v>0</v>
      </c>
      <c r="Q140" s="30"/>
      <c r="R140" s="30"/>
      <c r="S140" s="30"/>
      <c r="T140" s="126"/>
    </row>
    <row r="141" spans="1:20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5"/>
      <c r="G141" s="59">
        <f>ΣΥΝΟΛΑ!Q141</f>
        <v>1</v>
      </c>
      <c r="H141" s="125">
        <f>ΣΥΝΟΛΑ!AC141</f>
        <v>0</v>
      </c>
      <c r="I141" s="61">
        <f t="shared" ref="I141:I160" si="10">ROUND(G141*H141,2)</f>
        <v>0</v>
      </c>
      <c r="J141" s="62"/>
      <c r="K141" s="63"/>
      <c r="L141" s="63"/>
      <c r="M141" s="63"/>
      <c r="N141" s="69"/>
      <c r="O141" s="29">
        <f t="shared" si="9"/>
        <v>0</v>
      </c>
      <c r="P141" s="30">
        <f t="shared" si="8"/>
        <v>0</v>
      </c>
      <c r="Q141" s="30"/>
      <c r="R141" s="30"/>
      <c r="S141" s="30"/>
      <c r="T141" s="126"/>
    </row>
    <row r="142" spans="1:20" hidden="1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5"/>
      <c r="G142" s="59">
        <f>ΣΥΝΟΛΑ!Q142</f>
        <v>0</v>
      </c>
      <c r="H142" s="125">
        <f>ΣΥΝΟΛΑ!AC142</f>
        <v>0</v>
      </c>
      <c r="I142" s="61">
        <f t="shared" si="10"/>
        <v>0</v>
      </c>
      <c r="J142" s="62"/>
      <c r="K142" s="63"/>
      <c r="L142" s="63"/>
      <c r="M142" s="63"/>
      <c r="N142" s="69"/>
      <c r="O142" s="29">
        <f t="shared" si="9"/>
        <v>0</v>
      </c>
      <c r="P142" s="30">
        <f t="shared" si="8"/>
        <v>0</v>
      </c>
      <c r="Q142" s="30"/>
      <c r="R142" s="30"/>
      <c r="S142" s="30"/>
      <c r="T142" s="126"/>
    </row>
    <row r="143" spans="1:20" hidden="1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5"/>
      <c r="G143" s="59">
        <f>ΣΥΝΟΛΑ!Q143</f>
        <v>0</v>
      </c>
      <c r="H143" s="125">
        <f>ΣΥΝΟΛΑ!AC143</f>
        <v>0</v>
      </c>
      <c r="I143" s="61">
        <f t="shared" si="10"/>
        <v>0</v>
      </c>
      <c r="J143" s="62"/>
      <c r="K143" s="63"/>
      <c r="L143" s="63"/>
      <c r="M143" s="63"/>
      <c r="N143" s="69"/>
      <c r="O143" s="29">
        <f t="shared" si="9"/>
        <v>0</v>
      </c>
      <c r="P143" s="30">
        <f t="shared" si="8"/>
        <v>0</v>
      </c>
      <c r="Q143" s="30"/>
      <c r="R143" s="30"/>
      <c r="S143" s="30"/>
      <c r="T143" s="126"/>
    </row>
    <row r="144" spans="1:20" hidden="1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5"/>
      <c r="G144" s="59">
        <f>ΣΥΝΟΛΑ!Q144</f>
        <v>0</v>
      </c>
      <c r="H144" s="125">
        <f>ΣΥΝΟΛΑ!AC144</f>
        <v>0</v>
      </c>
      <c r="I144" s="61">
        <f t="shared" si="10"/>
        <v>0</v>
      </c>
      <c r="J144" s="62"/>
      <c r="K144" s="63"/>
      <c r="L144" s="63"/>
      <c r="M144" s="63"/>
      <c r="N144" s="69"/>
      <c r="O144" s="29">
        <f t="shared" si="9"/>
        <v>0</v>
      </c>
      <c r="P144" s="30">
        <f t="shared" si="8"/>
        <v>0</v>
      </c>
      <c r="Q144" s="30"/>
      <c r="R144" s="30"/>
      <c r="S144" s="30"/>
      <c r="T144" s="126"/>
    </row>
    <row r="145" spans="1:20" hidden="1" x14ac:dyDescent="0.2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5"/>
      <c r="G145" s="59">
        <f>ΣΥΝΟΛΑ!Q145</f>
        <v>0</v>
      </c>
      <c r="H145" s="125">
        <f>ΣΥΝΟΛΑ!AC145</f>
        <v>0</v>
      </c>
      <c r="I145" s="61">
        <f t="shared" si="10"/>
        <v>0</v>
      </c>
      <c r="J145" s="62"/>
      <c r="K145" s="63"/>
      <c r="L145" s="63"/>
      <c r="M145" s="63"/>
      <c r="N145" s="69"/>
      <c r="O145" s="29">
        <f t="shared" si="9"/>
        <v>0</v>
      </c>
      <c r="P145" s="30">
        <f t="shared" si="8"/>
        <v>0</v>
      </c>
      <c r="Q145" s="30"/>
      <c r="R145" s="30"/>
      <c r="S145" s="30"/>
      <c r="T145" s="126"/>
    </row>
    <row r="146" spans="1:20" hidden="1" x14ac:dyDescent="0.2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5"/>
      <c r="G146" s="59">
        <f>ΣΥΝΟΛΑ!Q146</f>
        <v>0</v>
      </c>
      <c r="H146" s="125">
        <f>ΣΥΝΟΛΑ!AC146</f>
        <v>0</v>
      </c>
      <c r="I146" s="61">
        <f t="shared" si="10"/>
        <v>0</v>
      </c>
      <c r="J146" s="62"/>
      <c r="K146" s="63"/>
      <c r="L146" s="63"/>
      <c r="M146" s="63"/>
      <c r="N146" s="69"/>
      <c r="O146" s="29">
        <f t="shared" si="9"/>
        <v>0</v>
      </c>
      <c r="P146" s="30">
        <f t="shared" si="8"/>
        <v>0</v>
      </c>
      <c r="Q146" s="30"/>
      <c r="R146" s="30"/>
      <c r="S146" s="30"/>
      <c r="T146" s="126"/>
    </row>
    <row r="147" spans="1:20" x14ac:dyDescent="0.2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5"/>
      <c r="G147" s="59">
        <f>ΣΥΝΟΛΑ!Q147</f>
        <v>1</v>
      </c>
      <c r="H147" s="125">
        <f>ΣΥΝΟΛΑ!AC147</f>
        <v>0</v>
      </c>
      <c r="I147" s="61">
        <f t="shared" si="10"/>
        <v>0</v>
      </c>
      <c r="J147" s="62"/>
      <c r="K147" s="63"/>
      <c r="L147" s="63"/>
      <c r="M147" s="63"/>
      <c r="N147" s="69"/>
      <c r="O147" s="29">
        <f t="shared" si="9"/>
        <v>0</v>
      </c>
      <c r="P147" s="30">
        <f t="shared" si="8"/>
        <v>0</v>
      </c>
      <c r="Q147" s="30"/>
      <c r="R147" s="30"/>
      <c r="S147" s="30"/>
      <c r="T147" s="126"/>
    </row>
    <row r="148" spans="1:20" hidden="1" x14ac:dyDescent="0.2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5"/>
      <c r="G148" s="59">
        <f>ΣΥΝΟΛΑ!Q148</f>
        <v>0</v>
      </c>
      <c r="H148" s="125">
        <f>ΣΥΝΟΛΑ!AC148</f>
        <v>0</v>
      </c>
      <c r="I148" s="61">
        <f t="shared" si="10"/>
        <v>0</v>
      </c>
      <c r="J148" s="62"/>
      <c r="K148" s="63"/>
      <c r="L148" s="63"/>
      <c r="M148" s="63"/>
      <c r="N148" s="69"/>
      <c r="O148" s="29">
        <f t="shared" si="9"/>
        <v>0</v>
      </c>
      <c r="P148" s="30">
        <f t="shared" si="8"/>
        <v>0</v>
      </c>
      <c r="Q148" s="30"/>
      <c r="R148" s="30"/>
      <c r="S148" s="30"/>
      <c r="T148" s="126"/>
    </row>
    <row r="149" spans="1:20" x14ac:dyDescent="0.2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5"/>
      <c r="G149" s="59">
        <f>ΣΥΝΟΛΑ!Q149</f>
        <v>1</v>
      </c>
      <c r="H149" s="125">
        <f>ΣΥΝΟΛΑ!AC149</f>
        <v>0</v>
      </c>
      <c r="I149" s="61">
        <f t="shared" si="10"/>
        <v>0</v>
      </c>
      <c r="J149" s="62"/>
      <c r="K149" s="63"/>
      <c r="L149" s="63"/>
      <c r="M149" s="63"/>
      <c r="N149" s="69"/>
      <c r="O149" s="29">
        <f t="shared" si="9"/>
        <v>0</v>
      </c>
      <c r="P149" s="30">
        <f t="shared" si="8"/>
        <v>0</v>
      </c>
      <c r="Q149" s="30"/>
      <c r="R149" s="30"/>
      <c r="S149" s="30"/>
      <c r="T149" s="126"/>
    </row>
    <row r="150" spans="1:20" x14ac:dyDescent="0.2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5"/>
      <c r="G150" s="59">
        <f>ΣΥΝΟΛΑ!Q150</f>
        <v>1</v>
      </c>
      <c r="H150" s="125">
        <f>ΣΥΝΟΛΑ!AC150</f>
        <v>0</v>
      </c>
      <c r="I150" s="61">
        <f t="shared" si="10"/>
        <v>0</v>
      </c>
      <c r="J150" s="62"/>
      <c r="K150" s="63"/>
      <c r="L150" s="63"/>
      <c r="M150" s="63"/>
      <c r="N150" s="69"/>
      <c r="O150" s="29">
        <f t="shared" si="9"/>
        <v>0</v>
      </c>
      <c r="P150" s="30">
        <f t="shared" si="8"/>
        <v>0</v>
      </c>
      <c r="Q150" s="30"/>
      <c r="R150" s="30"/>
      <c r="S150" s="30"/>
      <c r="T150" s="126"/>
    </row>
    <row r="151" spans="1:20" ht="24" hidden="1" x14ac:dyDescent="0.2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5"/>
      <c r="G151" s="59">
        <f>ΣΥΝΟΛΑ!Q151</f>
        <v>0</v>
      </c>
      <c r="H151" s="125">
        <f>ΣΥΝΟΛΑ!AC151</f>
        <v>0</v>
      </c>
      <c r="I151" s="61">
        <f t="shared" si="10"/>
        <v>0</v>
      </c>
      <c r="J151" s="62"/>
      <c r="K151" s="63"/>
      <c r="L151" s="63"/>
      <c r="M151" s="63"/>
      <c r="N151" s="69"/>
      <c r="O151" s="29">
        <f t="shared" si="9"/>
        <v>0</v>
      </c>
      <c r="P151" s="30">
        <f t="shared" si="8"/>
        <v>0</v>
      </c>
      <c r="Q151" s="30"/>
      <c r="R151" s="30"/>
      <c r="S151" s="30"/>
      <c r="T151" s="126"/>
    </row>
    <row r="152" spans="1:20" hidden="1" x14ac:dyDescent="0.2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5"/>
      <c r="G152" s="59">
        <f>ΣΥΝΟΛΑ!Q152</f>
        <v>0</v>
      </c>
      <c r="H152" s="125">
        <f>ΣΥΝΟΛΑ!AC152</f>
        <v>0</v>
      </c>
      <c r="I152" s="61">
        <f t="shared" si="10"/>
        <v>0</v>
      </c>
      <c r="J152" s="62"/>
      <c r="K152" s="63"/>
      <c r="L152" s="63"/>
      <c r="M152" s="63"/>
      <c r="N152" s="69"/>
      <c r="O152" s="29">
        <f t="shared" si="9"/>
        <v>0</v>
      </c>
      <c r="P152" s="30">
        <f t="shared" ref="P152:P160" si="11">SUM(O152:O152)</f>
        <v>0</v>
      </c>
      <c r="Q152" s="30"/>
      <c r="R152" s="30"/>
      <c r="S152" s="30"/>
      <c r="T152" s="126"/>
    </row>
    <row r="153" spans="1:20" hidden="1" x14ac:dyDescent="0.2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5"/>
      <c r="G153" s="59">
        <f>ΣΥΝΟΛΑ!Q153</f>
        <v>0</v>
      </c>
      <c r="H153" s="125">
        <f>ΣΥΝΟΛΑ!AC153</f>
        <v>0</v>
      </c>
      <c r="I153" s="61">
        <f t="shared" si="10"/>
        <v>0</v>
      </c>
      <c r="J153" s="62"/>
      <c r="K153" s="63"/>
      <c r="L153" s="63"/>
      <c r="M153" s="63"/>
      <c r="N153" s="69"/>
      <c r="O153" s="29">
        <f t="shared" si="9"/>
        <v>0</v>
      </c>
      <c r="P153" s="30">
        <f t="shared" si="11"/>
        <v>0</v>
      </c>
      <c r="Q153" s="30"/>
      <c r="R153" s="30"/>
      <c r="S153" s="30"/>
      <c r="T153" s="126"/>
    </row>
    <row r="154" spans="1:20" x14ac:dyDescent="0.2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5"/>
      <c r="G154" s="59">
        <f>ΣΥΝΟΛΑ!Q154</f>
        <v>1</v>
      </c>
      <c r="H154" s="125">
        <f>ΣΥΝΟΛΑ!AC154</f>
        <v>0</v>
      </c>
      <c r="I154" s="61">
        <f t="shared" si="10"/>
        <v>0</v>
      </c>
      <c r="J154" s="62"/>
      <c r="K154" s="63"/>
      <c r="L154" s="63"/>
      <c r="M154" s="63"/>
      <c r="N154" s="85"/>
      <c r="O154" s="29">
        <f t="shared" si="9"/>
        <v>0</v>
      </c>
      <c r="P154" s="30">
        <f t="shared" si="11"/>
        <v>0</v>
      </c>
      <c r="Q154" s="30"/>
      <c r="R154" s="30"/>
      <c r="S154" s="30"/>
      <c r="T154" s="128"/>
    </row>
    <row r="155" spans="1:20" hidden="1" x14ac:dyDescent="0.2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5"/>
      <c r="G155" s="59">
        <f>ΣΥΝΟΛΑ!Q155</f>
        <v>0</v>
      </c>
      <c r="H155" s="125">
        <f>ΣΥΝΟΛΑ!AC155</f>
        <v>0</v>
      </c>
      <c r="I155" s="61">
        <f t="shared" si="10"/>
        <v>0</v>
      </c>
      <c r="J155" s="62"/>
      <c r="K155" s="63"/>
      <c r="L155" s="63"/>
      <c r="M155" s="63"/>
      <c r="N155" s="85"/>
      <c r="O155" s="29">
        <f t="shared" si="9"/>
        <v>0</v>
      </c>
      <c r="P155" s="30">
        <f t="shared" si="11"/>
        <v>0</v>
      </c>
      <c r="Q155" s="30"/>
      <c r="R155" s="30"/>
      <c r="S155" s="30"/>
      <c r="T155" s="126"/>
    </row>
    <row r="156" spans="1:20" hidden="1" x14ac:dyDescent="0.2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5"/>
      <c r="G156" s="59">
        <f>ΣΥΝΟΛΑ!Q156</f>
        <v>0</v>
      </c>
      <c r="H156" s="125">
        <f>ΣΥΝΟΛΑ!AC156</f>
        <v>0</v>
      </c>
      <c r="I156" s="61">
        <f t="shared" si="10"/>
        <v>0</v>
      </c>
      <c r="J156" s="62"/>
      <c r="K156" s="63"/>
      <c r="L156" s="63"/>
      <c r="M156" s="63"/>
      <c r="N156" s="85"/>
      <c r="O156" s="29">
        <f t="shared" si="9"/>
        <v>0</v>
      </c>
      <c r="P156" s="30">
        <f t="shared" si="11"/>
        <v>0</v>
      </c>
      <c r="Q156" s="30"/>
      <c r="R156" s="30"/>
      <c r="S156" s="30"/>
      <c r="T156" s="126"/>
    </row>
    <row r="157" spans="1:20" ht="24" hidden="1" x14ac:dyDescent="0.2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5"/>
      <c r="G157" s="59">
        <f>ΣΥΝΟΛΑ!Q157</f>
        <v>0</v>
      </c>
      <c r="H157" s="125">
        <f>ΣΥΝΟΛΑ!AC157</f>
        <v>0</v>
      </c>
      <c r="I157" s="61">
        <f t="shared" si="10"/>
        <v>0</v>
      </c>
      <c r="J157" s="62"/>
      <c r="K157" s="63"/>
      <c r="L157" s="63"/>
      <c r="M157" s="63"/>
      <c r="N157" s="85"/>
      <c r="O157" s="29">
        <f t="shared" si="9"/>
        <v>0</v>
      </c>
      <c r="P157" s="30">
        <f t="shared" si="11"/>
        <v>0</v>
      </c>
      <c r="Q157" s="30"/>
      <c r="R157" s="30"/>
      <c r="S157" s="30"/>
      <c r="T157" s="126"/>
    </row>
    <row r="158" spans="1:20" hidden="1" x14ac:dyDescent="0.2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5"/>
      <c r="G158" s="59">
        <f>ΣΥΝΟΛΑ!Q158</f>
        <v>0</v>
      </c>
      <c r="H158" s="125">
        <f>ΣΥΝΟΛΑ!AC158</f>
        <v>0</v>
      </c>
      <c r="I158" s="61">
        <f t="shared" si="10"/>
        <v>0</v>
      </c>
      <c r="J158" s="62"/>
      <c r="K158" s="63"/>
      <c r="L158" s="63"/>
      <c r="M158" s="63"/>
      <c r="N158" s="159"/>
      <c r="O158" s="29">
        <f t="shared" si="9"/>
        <v>0</v>
      </c>
      <c r="P158" s="30">
        <f t="shared" si="11"/>
        <v>0</v>
      </c>
      <c r="Q158" s="30"/>
      <c r="R158" s="30"/>
      <c r="S158" s="30"/>
      <c r="T158" s="126"/>
    </row>
    <row r="159" spans="1:20" ht="24" x14ac:dyDescent="0.2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5"/>
      <c r="G159" s="59">
        <f>ΣΥΝΟΛΑ!Q159</f>
        <v>1</v>
      </c>
      <c r="H159" s="125">
        <f>ΣΥΝΟΛΑ!AC159</f>
        <v>0</v>
      </c>
      <c r="I159" s="61">
        <f t="shared" si="10"/>
        <v>0</v>
      </c>
      <c r="J159" s="62"/>
      <c r="K159" s="63"/>
      <c r="L159" s="63"/>
      <c r="M159" s="63"/>
      <c r="N159" s="159"/>
      <c r="O159" s="29">
        <f t="shared" si="9"/>
        <v>0</v>
      </c>
      <c r="P159" s="30">
        <f t="shared" si="11"/>
        <v>0</v>
      </c>
      <c r="Q159" s="30"/>
      <c r="R159" s="30"/>
      <c r="S159" s="30"/>
      <c r="T159" s="126"/>
    </row>
    <row r="160" spans="1:20" ht="12.75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5"/>
      <c r="G160" s="59">
        <f>ΣΥΝΟΛΑ!Q160</f>
        <v>2</v>
      </c>
      <c r="H160" s="125">
        <f>ΣΥΝΟΛΑ!AC160</f>
        <v>0</v>
      </c>
      <c r="I160" s="61">
        <f t="shared" si="10"/>
        <v>0</v>
      </c>
      <c r="J160" s="62"/>
      <c r="K160" s="63"/>
      <c r="L160" s="63"/>
      <c r="M160" s="63"/>
      <c r="N160" s="160"/>
      <c r="O160" s="29">
        <f t="shared" si="9"/>
        <v>0</v>
      </c>
      <c r="P160" s="30">
        <f t="shared" si="11"/>
        <v>0</v>
      </c>
      <c r="Q160" s="30"/>
      <c r="R160" s="30"/>
      <c r="S160" s="30"/>
      <c r="T160" s="126"/>
    </row>
    <row r="161" spans="1:22" ht="24.75" thickBot="1" x14ac:dyDescent="0.25">
      <c r="A161" s="163"/>
      <c r="B161" s="164"/>
      <c r="C161" s="165"/>
      <c r="D161" s="86"/>
      <c r="E161" s="169"/>
      <c r="F161" s="87" t="s">
        <v>138</v>
      </c>
      <c r="G161" s="169" t="s">
        <v>138</v>
      </c>
      <c r="H161" s="172" t="s">
        <v>138</v>
      </c>
      <c r="I161" s="173" t="s">
        <v>138</v>
      </c>
      <c r="J161" s="42" t="s">
        <v>175</v>
      </c>
      <c r="K161" s="42" t="s">
        <v>174</v>
      </c>
      <c r="L161" s="42" t="s">
        <v>206</v>
      </c>
      <c r="M161" s="42" t="s">
        <v>143</v>
      </c>
      <c r="N161" s="70"/>
      <c r="O161" s="31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71"/>
      <c r="E162" s="170"/>
      <c r="F162" s="72" t="s">
        <v>138</v>
      </c>
      <c r="G162" s="170" t="s">
        <v>138</v>
      </c>
      <c r="H162" s="175" t="s">
        <v>138</v>
      </c>
      <c r="I162" s="176" t="s">
        <v>138</v>
      </c>
      <c r="J162" s="79">
        <f>SUM(G125:G160)</f>
        <v>12</v>
      </c>
      <c r="K162" s="80">
        <f>SUM(I125:I160)</f>
        <v>0</v>
      </c>
      <c r="L162" s="80">
        <f>ROUND(K162*17%,2)</f>
        <v>0</v>
      </c>
      <c r="M162" s="80">
        <f>K162+L162</f>
        <v>0</v>
      </c>
      <c r="N162" s="70"/>
      <c r="O162" s="31"/>
      <c r="P162" s="30"/>
      <c r="Q162" s="30"/>
      <c r="R162" s="30"/>
      <c r="S162" s="30"/>
      <c r="T162" s="21"/>
    </row>
    <row r="163" spans="1:22" ht="24" customHeight="1" thickBot="1" x14ac:dyDescent="0.25">
      <c r="A163" s="130"/>
      <c r="B163" s="117" t="s">
        <v>176</v>
      </c>
      <c r="C163" s="91"/>
      <c r="D163" s="91"/>
      <c r="E163" s="91"/>
      <c r="F163" s="92">
        <f>SUM(F3:F160)</f>
        <v>0</v>
      </c>
      <c r="G163" s="92">
        <f>SUM(G3:G160)</f>
        <v>84</v>
      </c>
      <c r="H163" s="93"/>
      <c r="I163" s="93">
        <f>SUM(I3:I160)</f>
        <v>0</v>
      </c>
      <c r="J163" s="94">
        <f>SUM(J81,J124,J162)</f>
        <v>84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2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84</v>
      </c>
      <c r="K164" s="97">
        <f>K81+K124+K162</f>
        <v>0</v>
      </c>
      <c r="L164" s="97">
        <f>L81+L124+L162</f>
        <v>0</v>
      </c>
      <c r="M164" s="97">
        <f>M81+M124+M162</f>
        <v>0</v>
      </c>
      <c r="O164" s="28"/>
      <c r="V164" s="16" t="s">
        <v>366</v>
      </c>
    </row>
    <row r="166" spans="1:22" x14ac:dyDescent="0.2">
      <c r="H166" s="28">
        <f>SUM(H2:H160)</f>
        <v>0</v>
      </c>
      <c r="M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  <row r="179" spans="15:15" x14ac:dyDescent="0.2">
      <c r="O179" s="33" t="e">
        <f>#REF!</f>
        <v>#REF!</v>
      </c>
    </row>
    <row r="180" spans="15:15" x14ac:dyDescent="0.2">
      <c r="O180" s="34" t="e">
        <f>#REF!</f>
        <v>#REF!</v>
      </c>
    </row>
    <row r="181" spans="15:15" x14ac:dyDescent="0.2">
      <c r="O181" s="34" t="e">
        <f>#REF!</f>
        <v>#REF!</v>
      </c>
    </row>
    <row r="182" spans="15:15" x14ac:dyDescent="0.2">
      <c r="O182" s="34" t="e">
        <f>#REF!</f>
        <v>#REF!</v>
      </c>
    </row>
    <row r="183" spans="15:15" x14ac:dyDescent="0.2">
      <c r="O183" s="33" t="e">
        <f>SUM(O179:O182)</f>
        <v>#REF!</v>
      </c>
    </row>
  </sheetData>
  <sheetProtection selectLockedCells="1"/>
  <autoFilter ref="B2:U163" xr:uid="{00000000-0009-0000-0000-000005000000}">
    <filterColumn colId="5">
      <filters>
        <filter val="."/>
        <filter val="1"/>
        <filter val="2"/>
        <filter val="20"/>
        <filter val="3"/>
        <filter val="8"/>
        <filter val="84"/>
      </filters>
    </filterColumn>
  </autoFilter>
  <mergeCells count="1">
    <mergeCell ref="H164:I164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V175"/>
  <sheetViews>
    <sheetView zoomScaleNormal="100" workbookViewId="0">
      <pane ySplit="2" topLeftCell="A99" activePane="bottomLeft" state="frozen"/>
      <selection activeCell="M30" sqref="M30"/>
      <selection pane="bottomLeft" activeCell="M30" sqref="M30"/>
    </sheetView>
  </sheetViews>
  <sheetFormatPr defaultColWidth="9.140625" defaultRowHeight="12" x14ac:dyDescent="0.2"/>
  <cols>
    <col min="1" max="1" width="5.85546875" style="14" customWidth="1"/>
    <col min="2" max="2" width="32.140625" style="18" customWidth="1"/>
    <col min="3" max="3" width="20.85546875" style="14" customWidth="1"/>
    <col min="4" max="4" width="9.140625" style="14" hidden="1" customWidth="1"/>
    <col min="5" max="5" width="9.7109375" style="14" customWidth="1"/>
    <col min="6" max="6" width="10.7109375" style="14" hidden="1" customWidth="1"/>
    <col min="7" max="7" width="11.140625" style="14" customWidth="1"/>
    <col min="8" max="8" width="12.85546875" style="14" customWidth="1"/>
    <col min="9" max="9" width="10.140625" style="15" customWidth="1"/>
    <col min="10" max="13" width="10.7109375" style="15" customWidth="1"/>
    <col min="14" max="14" width="6" style="15" customWidth="1"/>
    <col min="15" max="15" width="13" style="14" customWidth="1"/>
    <col min="16" max="19" width="10.5703125" style="14" customWidth="1"/>
    <col min="20" max="20" width="33.140625" style="14" customWidth="1"/>
    <col min="21" max="21" width="9.140625" style="14" customWidth="1"/>
    <col min="22" max="22" width="23.85546875" style="16" customWidth="1"/>
    <col min="23" max="23" width="9.140625" style="14" customWidth="1"/>
    <col min="24" max="16384" width="9.140625" style="14"/>
  </cols>
  <sheetData>
    <row r="1" spans="1:20" ht="30" customHeight="1" thickBot="1" x14ac:dyDescent="0.25">
      <c r="B1" s="35" t="s">
        <v>2</v>
      </c>
    </row>
    <row r="2" spans="1:20" ht="36.75" thickBot="1" x14ac:dyDescent="0.25">
      <c r="A2" s="118" t="s">
        <v>373</v>
      </c>
      <c r="B2" s="36" t="s">
        <v>0</v>
      </c>
      <c r="C2" s="37" t="s">
        <v>34</v>
      </c>
      <c r="D2" s="37" t="s">
        <v>121</v>
      </c>
      <c r="E2" s="37" t="s">
        <v>1</v>
      </c>
      <c r="F2" s="40" t="s">
        <v>2</v>
      </c>
      <c r="G2" s="37" t="s">
        <v>146</v>
      </c>
      <c r="H2" s="42" t="s">
        <v>137</v>
      </c>
      <c r="I2" s="43" t="s">
        <v>144</v>
      </c>
      <c r="J2" s="44"/>
      <c r="K2" s="45"/>
      <c r="L2" s="45"/>
      <c r="M2" s="45"/>
      <c r="N2" s="157"/>
      <c r="O2" s="49" t="s">
        <v>158</v>
      </c>
      <c r="T2" s="50" t="s">
        <v>213</v>
      </c>
    </row>
    <row r="3" spans="1:20" ht="24" x14ac:dyDescent="0.2">
      <c r="A3" s="119">
        <f>ΣΥΝΟΛΑ!A3</f>
        <v>1</v>
      </c>
      <c r="B3" s="113" t="str">
        <f>ΣΥΝΟΛΑ!B3</f>
        <v>Ακετυλοσαλικυλικό οξύ (τύπου aspirin) 500mg</v>
      </c>
      <c r="C3" s="51" t="str">
        <f>ΣΥΝΟΛΑ!C3</f>
        <v>Acetylsalicylic Acid</v>
      </c>
      <c r="D3" s="51">
        <f>ΣΥΝΟΛΑ!D3</f>
        <v>4</v>
      </c>
      <c r="E3" s="51" t="str">
        <f>ΣΥΝΟΛΑ!E3</f>
        <v>Πακ</v>
      </c>
      <c r="F3" s="55">
        <v>6</v>
      </c>
      <c r="G3" s="59">
        <f>ΣΥΝΟΛΑ!R3</f>
        <v>3</v>
      </c>
      <c r="H3" s="125">
        <f>ΣΥΝΟΛΑ!AC3</f>
        <v>0</v>
      </c>
      <c r="I3" s="61">
        <f t="shared" ref="I3:I33" si="0">ROUND(G3*H3,2)</f>
        <v>0</v>
      </c>
      <c r="J3" s="62"/>
      <c r="K3" s="63"/>
      <c r="L3" s="63"/>
      <c r="M3" s="64"/>
      <c r="N3" s="65"/>
      <c r="O3" s="29">
        <f>(G3*H3)+ROUND(G3*H3*4%,2)</f>
        <v>0</v>
      </c>
      <c r="P3" s="30">
        <f t="shared" ref="P3:P33" si="1">SUM(O3:O3)</f>
        <v>0</v>
      </c>
      <c r="Q3" s="30"/>
      <c r="R3" s="30"/>
      <c r="S3" s="30"/>
      <c r="T3" s="126"/>
    </row>
    <row r="4" spans="1:20" ht="24" x14ac:dyDescent="0.2">
      <c r="A4" s="119">
        <f>ΣΥΝΟΛΑ!A4</f>
        <v>2</v>
      </c>
      <c r="B4" s="113" t="str">
        <f>ΣΥΝΟΛΑ!B4</f>
        <v xml:space="preserve">Αλοιφή αντισηπτική 30 gr τύπου Betadine </v>
      </c>
      <c r="C4" s="51" t="str">
        <f>ΣΥΝΟΛΑ!C4</f>
        <v>Povidone Iodine</v>
      </c>
      <c r="D4" s="51">
        <f>ΣΥΝΟΛΑ!D4</f>
        <v>4</v>
      </c>
      <c r="E4" s="51" t="str">
        <f>ΣΥΝΟΛΑ!E4</f>
        <v>τεμ</v>
      </c>
      <c r="F4" s="55"/>
      <c r="G4" s="59">
        <f>ΣΥΝΟΛΑ!R4</f>
        <v>5</v>
      </c>
      <c r="H4" s="125">
        <f>ΣΥΝΟΛΑ!AC4</f>
        <v>0</v>
      </c>
      <c r="I4" s="61">
        <f t="shared" si="0"/>
        <v>0</v>
      </c>
      <c r="J4" s="62"/>
      <c r="K4" s="63"/>
      <c r="L4" s="63"/>
      <c r="M4" s="63"/>
      <c r="N4" s="69"/>
      <c r="O4" s="29">
        <f t="shared" ref="O4:O65" si="2">(G4*H4)+ROUND(G4*H4*4%,2)</f>
        <v>0</v>
      </c>
      <c r="P4" s="30">
        <f t="shared" si="1"/>
        <v>0</v>
      </c>
      <c r="Q4" s="30"/>
      <c r="R4" s="30"/>
      <c r="S4" s="30"/>
      <c r="T4" s="126"/>
    </row>
    <row r="5" spans="1:20" ht="24" x14ac:dyDescent="0.2">
      <c r="A5" s="119">
        <f>ΣΥΝΟΛΑ!A5</f>
        <v>3</v>
      </c>
      <c r="B5" s="113" t="str">
        <f>ΣΥΝΟΛΑ!B5</f>
        <v>Αλοιφή αντιφλεγμονώδης για τοπική χρήση 25gr τύπου Elocon</v>
      </c>
      <c r="C5" s="51" t="str">
        <f>ΣΥΝΟΛΑ!C5</f>
        <v>Mometasone</v>
      </c>
      <c r="D5" s="51">
        <f>ΣΥΝΟΛΑ!D5</f>
        <v>4</v>
      </c>
      <c r="E5" s="51" t="str">
        <f>ΣΥΝΟΛΑ!E5</f>
        <v>τεμ</v>
      </c>
      <c r="F5" s="55">
        <v>8</v>
      </c>
      <c r="G5" s="59">
        <f>ΣΥΝΟΛΑ!R5</f>
        <v>1</v>
      </c>
      <c r="H5" s="125">
        <f>ΣΥΝΟΛΑ!AC5</f>
        <v>0</v>
      </c>
      <c r="I5" s="61">
        <f t="shared" si="0"/>
        <v>0</v>
      </c>
      <c r="J5" s="62"/>
      <c r="K5" s="63"/>
      <c r="L5" s="63"/>
      <c r="M5" s="64"/>
      <c r="N5" s="65"/>
      <c r="O5" s="29">
        <f t="shared" si="2"/>
        <v>0</v>
      </c>
      <c r="P5" s="30">
        <f t="shared" si="1"/>
        <v>0</v>
      </c>
      <c r="Q5" s="30"/>
      <c r="R5" s="30"/>
      <c r="S5" s="30"/>
      <c r="T5" s="126"/>
    </row>
    <row r="6" spans="1:20" ht="24" x14ac:dyDescent="0.2">
      <c r="A6" s="119">
        <f>ΣΥΝΟΛΑ!A6</f>
        <v>4</v>
      </c>
      <c r="B6" s="113" t="str">
        <f>ΣΥΝΟΛΑ!B6</f>
        <v>Αλοιφή για αλλεργίες (Fusicort 30 gr)</v>
      </c>
      <c r="C6" s="51" t="str">
        <f>ΣΥΝΟΛΑ!C6</f>
        <v>Betamethasone Valerate + Fucidic Acid</v>
      </c>
      <c r="D6" s="51">
        <f>ΣΥΝΟΛΑ!D6</f>
        <v>4</v>
      </c>
      <c r="E6" s="51" t="str">
        <f>ΣΥΝΟΛΑ!E6</f>
        <v>τεμ</v>
      </c>
      <c r="F6" s="55"/>
      <c r="G6" s="59">
        <f>ΣΥΝΟΛΑ!R6</f>
        <v>16</v>
      </c>
      <c r="H6" s="125">
        <f>ΣΥΝΟΛΑ!AC6</f>
        <v>0</v>
      </c>
      <c r="I6" s="61">
        <f t="shared" si="0"/>
        <v>0</v>
      </c>
      <c r="J6" s="62"/>
      <c r="K6" s="63"/>
      <c r="L6" s="63"/>
      <c r="M6" s="63"/>
      <c r="N6" s="69"/>
      <c r="O6" s="29">
        <f t="shared" si="2"/>
        <v>0</v>
      </c>
      <c r="P6" s="30">
        <f t="shared" si="1"/>
        <v>0</v>
      </c>
      <c r="Q6" s="30"/>
      <c r="R6" s="30"/>
      <c r="S6" s="30"/>
      <c r="T6" s="126"/>
    </row>
    <row r="7" spans="1:20" ht="36" x14ac:dyDescent="0.2">
      <c r="A7" s="119">
        <f>ΣΥΝΟΛΑ!A7</f>
        <v>5</v>
      </c>
      <c r="B7" s="113" t="str">
        <f>ΣΥΝΟΛΑ!B7</f>
        <v>Αλοιφή για αλλεργίες τύπου Propiogenta 30gr</v>
      </c>
      <c r="C7" s="51" t="str">
        <f>ΣΥΝΟΛΑ!C7</f>
        <v>Betamethasone Dipropionate+Gentamycin Sulfate</v>
      </c>
      <c r="D7" s="51">
        <f>ΣΥΝΟΛΑ!D7</f>
        <v>4</v>
      </c>
      <c r="E7" s="51" t="str">
        <f>ΣΥΝΟΛΑ!E7</f>
        <v>Τεμ</v>
      </c>
      <c r="F7" s="55"/>
      <c r="G7" s="59">
        <f>ΣΥΝΟΛΑ!R7</f>
        <v>18</v>
      </c>
      <c r="H7" s="125">
        <f>ΣΥΝΟΛΑ!AC7</f>
        <v>0</v>
      </c>
      <c r="I7" s="61">
        <f t="shared" si="0"/>
        <v>0</v>
      </c>
      <c r="J7" s="62"/>
      <c r="K7" s="63"/>
      <c r="L7" s="63"/>
      <c r="M7" s="63"/>
      <c r="N7" s="69"/>
      <c r="O7" s="29">
        <f t="shared" si="2"/>
        <v>0</v>
      </c>
      <c r="P7" s="30">
        <f t="shared" si="1"/>
        <v>0</v>
      </c>
      <c r="Q7" s="30"/>
      <c r="R7" s="30"/>
      <c r="S7" s="30"/>
      <c r="T7" s="126"/>
    </row>
    <row r="8" spans="1:20" x14ac:dyDescent="0.2">
      <c r="A8" s="119">
        <f>ΣΥΝΟΛΑ!A8</f>
        <v>6</v>
      </c>
      <c r="B8" s="113" t="str">
        <f>ΣΥΝΟΛΑ!B8</f>
        <v>Αλοιφή για κάψιμο τύπου fucidine 30 gr</v>
      </c>
      <c r="C8" s="51" t="str">
        <f>ΣΥΝΟΛΑ!C8</f>
        <v>Fucidic Acid</v>
      </c>
      <c r="D8" s="51">
        <f>ΣΥΝΟΛΑ!D8</f>
        <v>4</v>
      </c>
      <c r="E8" s="51" t="str">
        <f>ΣΥΝΟΛΑ!E8</f>
        <v>Τεμ</v>
      </c>
      <c r="F8" s="55"/>
      <c r="G8" s="59">
        <f>ΣΥΝΟΛΑ!R8</f>
        <v>15</v>
      </c>
      <c r="H8" s="125">
        <f>ΣΥΝΟΛΑ!AC8</f>
        <v>0</v>
      </c>
      <c r="I8" s="61">
        <f t="shared" si="0"/>
        <v>0</v>
      </c>
      <c r="J8" s="62"/>
      <c r="K8" s="63"/>
      <c r="L8" s="63"/>
      <c r="M8" s="63"/>
      <c r="N8" s="69"/>
      <c r="O8" s="29">
        <f t="shared" si="2"/>
        <v>0</v>
      </c>
      <c r="P8" s="30">
        <f t="shared" si="1"/>
        <v>0</v>
      </c>
      <c r="Q8" s="30"/>
      <c r="R8" s="30"/>
      <c r="S8" s="30"/>
      <c r="T8" s="126"/>
    </row>
    <row r="9" spans="1:20" ht="24" x14ac:dyDescent="0.2">
      <c r="A9" s="119">
        <f>ΣΥΝΟΛΑ!A9</f>
        <v>7</v>
      </c>
      <c r="B9" s="113" t="str">
        <f>ΣΥΝΟΛΑ!B9</f>
        <v>Αλοιφή για μυκητιάσεις 15gr  (τύπου Dactador)</v>
      </c>
      <c r="C9" s="51" t="str">
        <f>ΣΥΝΟΛΑ!C9</f>
        <v>Hydrocortisone+Miconazole Nitrate</v>
      </c>
      <c r="D9" s="51">
        <f>ΣΥΝΟΛΑ!D9</f>
        <v>4</v>
      </c>
      <c r="E9" s="51" t="str">
        <f>ΣΥΝΟΛΑ!E9</f>
        <v>τεμ</v>
      </c>
      <c r="F9" s="55">
        <v>2</v>
      </c>
      <c r="G9" s="59">
        <f>ΣΥΝΟΛΑ!R9</f>
        <v>3</v>
      </c>
      <c r="H9" s="125">
        <f>ΣΥΝΟΛΑ!AC9</f>
        <v>0</v>
      </c>
      <c r="I9" s="61">
        <f t="shared" si="0"/>
        <v>0</v>
      </c>
      <c r="J9" s="62"/>
      <c r="K9" s="63"/>
      <c r="L9" s="63"/>
      <c r="M9" s="64"/>
      <c r="N9" s="65"/>
      <c r="O9" s="29">
        <f t="shared" si="2"/>
        <v>0</v>
      </c>
      <c r="P9" s="30">
        <f t="shared" si="1"/>
        <v>0</v>
      </c>
      <c r="Q9" s="30"/>
      <c r="R9" s="30"/>
      <c r="S9" s="30"/>
      <c r="T9" s="126"/>
    </row>
    <row r="10" spans="1:20" x14ac:dyDescent="0.2">
      <c r="A10" s="119">
        <f>ΣΥΝΟΛΑ!A10</f>
        <v>9</v>
      </c>
      <c r="B10" s="113" t="str">
        <f>ΣΥΝΟΛΑ!B10</f>
        <v>Αλοιφή για τσιμπήματα (Fenistil) 30 gr</v>
      </c>
      <c r="C10" s="51" t="str">
        <f>ΣΥΝΟΛΑ!C10</f>
        <v>Dimetindene</v>
      </c>
      <c r="D10" s="51">
        <f>ΣΥΝΟΛΑ!D10</f>
        <v>4</v>
      </c>
      <c r="E10" s="51" t="str">
        <f>ΣΥΝΟΛΑ!E10</f>
        <v>τεμ</v>
      </c>
      <c r="F10" s="55"/>
      <c r="G10" s="59">
        <f>ΣΥΝΟΛΑ!R10</f>
        <v>27</v>
      </c>
      <c r="H10" s="125">
        <f>ΣΥΝΟΛΑ!AC10</f>
        <v>0</v>
      </c>
      <c r="I10" s="61">
        <f t="shared" si="0"/>
        <v>0</v>
      </c>
      <c r="J10" s="62"/>
      <c r="K10" s="63"/>
      <c r="L10" s="63"/>
      <c r="M10" s="63"/>
      <c r="N10" s="69"/>
      <c r="O10" s="29">
        <f t="shared" si="2"/>
        <v>0</v>
      </c>
      <c r="P10" s="30">
        <f t="shared" si="1"/>
        <v>0</v>
      </c>
      <c r="Q10" s="30"/>
      <c r="R10" s="30"/>
      <c r="S10" s="30"/>
      <c r="T10" s="126"/>
    </row>
    <row r="11" spans="1:20" ht="24" x14ac:dyDescent="0.2">
      <c r="A11" s="119">
        <f>ΣΥΝΟΛΑ!A11</f>
        <v>10</v>
      </c>
      <c r="B11" s="113" t="str">
        <f>ΣΥΝΟΛΑ!B11</f>
        <v>Αλοιφή για τσιμπήματα (τύπου betafusin) 30 gr</v>
      </c>
      <c r="C11" s="51" t="str">
        <f>ΣΥΝΟΛΑ!C11</f>
        <v>Betamethasone Valerate + Fucidic Acid</v>
      </c>
      <c r="D11" s="51">
        <f>ΣΥΝΟΛΑ!D11</f>
        <v>4</v>
      </c>
      <c r="E11" s="51" t="str">
        <f>ΣΥΝΟΛΑ!E11</f>
        <v>Τεμ</v>
      </c>
      <c r="F11" s="55">
        <v>2</v>
      </c>
      <c r="G11" s="59">
        <f>ΣΥΝΟΛΑ!R11</f>
        <v>2</v>
      </c>
      <c r="H11" s="125">
        <f>ΣΥΝΟΛΑ!AC11</f>
        <v>0</v>
      </c>
      <c r="I11" s="61">
        <f t="shared" si="0"/>
        <v>0</v>
      </c>
      <c r="J11" s="62"/>
      <c r="K11" s="63"/>
      <c r="L11" s="63"/>
      <c r="M11" s="64"/>
      <c r="N11" s="65"/>
      <c r="O11" s="29">
        <f t="shared" si="2"/>
        <v>0</v>
      </c>
      <c r="P11" s="30">
        <f t="shared" si="1"/>
        <v>0</v>
      </c>
      <c r="Q11" s="30"/>
      <c r="R11" s="30"/>
      <c r="S11" s="30"/>
      <c r="T11" s="126"/>
    </row>
    <row r="12" spans="1:20" ht="24" x14ac:dyDescent="0.2">
      <c r="A12" s="119">
        <f>ΣΥΝΟΛΑ!A12</f>
        <v>11</v>
      </c>
      <c r="B12" s="113" t="str">
        <f>ΣΥΝΟΛΑ!B12</f>
        <v>Αναλγητικό αναβράζον 500 mg τύπου depon</v>
      </c>
      <c r="C12" s="51" t="str">
        <f>ΣΥΝΟΛΑ!C12</f>
        <v>Paracetamol</v>
      </c>
      <c r="D12" s="51">
        <f>ΣΥΝΟΛΑ!D12</f>
        <v>4</v>
      </c>
      <c r="E12" s="51" t="str">
        <f>ΣΥΝΟΛΑ!E12</f>
        <v>τεμ</v>
      </c>
      <c r="F12" s="55"/>
      <c r="G12" s="59">
        <f>ΣΥΝΟΛΑ!R12</f>
        <v>31</v>
      </c>
      <c r="H12" s="125">
        <f>ΣΥΝΟΛΑ!AC12</f>
        <v>0</v>
      </c>
      <c r="I12" s="61">
        <f t="shared" si="0"/>
        <v>0</v>
      </c>
      <c r="J12" s="62"/>
      <c r="K12" s="63"/>
      <c r="L12" s="63"/>
      <c r="M12" s="63"/>
      <c r="N12" s="69"/>
      <c r="O12" s="29">
        <f t="shared" si="2"/>
        <v>0</v>
      </c>
      <c r="P12" s="30">
        <f t="shared" si="1"/>
        <v>0</v>
      </c>
      <c r="Q12" s="30"/>
      <c r="R12" s="30"/>
      <c r="S12" s="30"/>
      <c r="T12" s="126"/>
    </row>
    <row r="13" spans="1:20" ht="24" x14ac:dyDescent="0.2">
      <c r="A13" s="119">
        <f>ΣΥΝΟΛΑ!A13</f>
        <v>12</v>
      </c>
      <c r="B13" s="113" t="str">
        <f>ΣΥΝΟΛΑ!B13</f>
        <v>Αναλγητικό αναβράζον 500 mg τύπου panadol</v>
      </c>
      <c r="C13" s="51" t="str">
        <f>ΣΥΝΟΛΑ!C13</f>
        <v>Paracetamol</v>
      </c>
      <c r="D13" s="51">
        <f>ΣΥΝΟΛΑ!D13</f>
        <v>4</v>
      </c>
      <c r="E13" s="51" t="str">
        <f>ΣΥΝΟΛΑ!E13</f>
        <v>Τεμ</v>
      </c>
      <c r="F13" s="55"/>
      <c r="G13" s="59">
        <f>ΣΥΝΟΛΑ!R13</f>
        <v>7</v>
      </c>
      <c r="H13" s="125">
        <f>ΣΥΝΟΛΑ!AC13</f>
        <v>0</v>
      </c>
      <c r="I13" s="61">
        <f t="shared" si="0"/>
        <v>0</v>
      </c>
      <c r="J13" s="62"/>
      <c r="K13" s="63"/>
      <c r="L13" s="63"/>
      <c r="M13" s="63"/>
      <c r="N13" s="69"/>
      <c r="O13" s="29">
        <f t="shared" si="2"/>
        <v>0</v>
      </c>
      <c r="P13" s="30">
        <f t="shared" si="1"/>
        <v>0</v>
      </c>
      <c r="Q13" s="30"/>
      <c r="R13" s="30"/>
      <c r="S13" s="30"/>
      <c r="T13" s="126"/>
    </row>
    <row r="14" spans="1:20" ht="24" x14ac:dyDescent="0.2">
      <c r="A14" s="119">
        <f>ΣΥΝΟΛΑ!A14</f>
        <v>13</v>
      </c>
      <c r="B14" s="113" t="str">
        <f>ΣΥΝΟΛΑ!B14</f>
        <v>Αναλγητικό αναβράζον 500+65 mg τύπου panadol extra</v>
      </c>
      <c r="C14" s="51" t="str">
        <f>ΣΥΝΟΛΑ!C14</f>
        <v>Paracetamol+Caffeine</v>
      </c>
      <c r="D14" s="51">
        <f>ΣΥΝΟΛΑ!D14</f>
        <v>4</v>
      </c>
      <c r="E14" s="51" t="str">
        <f>ΣΥΝΟΛΑ!E14</f>
        <v>τεμ</v>
      </c>
      <c r="F14" s="55"/>
      <c r="G14" s="59">
        <f>ΣΥΝΟΛΑ!R14</f>
        <v>11</v>
      </c>
      <c r="H14" s="125">
        <f>ΣΥΝΟΛΑ!AC14</f>
        <v>0</v>
      </c>
      <c r="I14" s="61">
        <f t="shared" si="0"/>
        <v>0</v>
      </c>
      <c r="J14" s="62"/>
      <c r="K14" s="63"/>
      <c r="L14" s="63"/>
      <c r="M14" s="63"/>
      <c r="N14" s="69"/>
      <c r="O14" s="29">
        <f t="shared" si="2"/>
        <v>0</v>
      </c>
      <c r="P14" s="30">
        <f t="shared" si="1"/>
        <v>0</v>
      </c>
      <c r="Q14" s="30"/>
      <c r="R14" s="30"/>
      <c r="S14" s="30"/>
      <c r="T14" s="126"/>
    </row>
    <row r="15" spans="1:20" ht="24" x14ac:dyDescent="0.2">
      <c r="A15" s="119">
        <f>ΣΥΝΟΛΑ!A15</f>
        <v>14</v>
      </c>
      <c r="B15" s="113" t="str">
        <f>ΣΥΝΟΛΑ!B15</f>
        <v>Αναλγητικό σε μορφή δισκίου (τύπου Algofren) 20Χ200mg</v>
      </c>
      <c r="C15" s="51" t="str">
        <f>ΣΥΝΟΛΑ!C15</f>
        <v>Ibuprofen</v>
      </c>
      <c r="D15" s="51">
        <f>ΣΥΝΟΛΑ!D15</f>
        <v>4</v>
      </c>
      <c r="E15" s="51" t="str">
        <f>ΣΥΝΟΛΑ!E15</f>
        <v>τεμ</v>
      </c>
      <c r="F15" s="55"/>
      <c r="G15" s="59">
        <f>ΣΥΝΟΛΑ!R15</f>
        <v>19</v>
      </c>
      <c r="H15" s="125">
        <f>ΣΥΝΟΛΑ!AC15</f>
        <v>0</v>
      </c>
      <c r="I15" s="61">
        <f t="shared" si="0"/>
        <v>0</v>
      </c>
      <c r="J15" s="62"/>
      <c r="K15" s="63"/>
      <c r="L15" s="63"/>
      <c r="M15" s="63"/>
      <c r="N15" s="69"/>
      <c r="O15" s="29">
        <f t="shared" si="2"/>
        <v>0</v>
      </c>
      <c r="P15" s="30">
        <f t="shared" si="1"/>
        <v>0</v>
      </c>
      <c r="Q15" s="30"/>
      <c r="R15" s="30"/>
      <c r="S15" s="30"/>
      <c r="T15" s="126"/>
    </row>
    <row r="16" spans="1:20" ht="24" x14ac:dyDescent="0.2">
      <c r="A16" s="119">
        <f>ΣΥΝΟΛΑ!A16</f>
        <v>15</v>
      </c>
      <c r="B16" s="113" t="str">
        <f>ΣΥΝΟΛΑ!B16</f>
        <v>Αναλγητικό σε μορφή δισκίου (τύπου Nurofen express)  256mg -24tb</v>
      </c>
      <c r="C16" s="51" t="str">
        <f>ΣΥΝΟΛΑ!C16</f>
        <v>Ibuprofen</v>
      </c>
      <c r="D16" s="51">
        <f>ΣΥΝΟΛΑ!D16</f>
        <v>4</v>
      </c>
      <c r="E16" s="51" t="str">
        <f>ΣΥΝΟΛΑ!E16</f>
        <v>τεμ</v>
      </c>
      <c r="F16" s="55">
        <v>6</v>
      </c>
      <c r="G16" s="59">
        <f>ΣΥΝΟΛΑ!R16</f>
        <v>6</v>
      </c>
      <c r="H16" s="125">
        <f>ΣΥΝΟΛΑ!AC16</f>
        <v>0</v>
      </c>
      <c r="I16" s="61">
        <f t="shared" si="0"/>
        <v>0</v>
      </c>
      <c r="J16" s="62"/>
      <c r="K16" s="63"/>
      <c r="L16" s="63"/>
      <c r="M16" s="64"/>
      <c r="N16" s="65"/>
      <c r="O16" s="29">
        <f t="shared" si="2"/>
        <v>0</v>
      </c>
      <c r="P16" s="30">
        <f t="shared" si="1"/>
        <v>0</v>
      </c>
      <c r="Q16" s="30"/>
      <c r="R16" s="30"/>
      <c r="S16" s="30"/>
      <c r="T16" s="126"/>
    </row>
    <row r="17" spans="1:20" ht="24" x14ac:dyDescent="0.2">
      <c r="A17" s="119">
        <f>ΣΥΝΟΛΑ!A17</f>
        <v>16</v>
      </c>
      <c r="B17" s="113" t="str">
        <f>ΣΥΝΟΛΑ!B17</f>
        <v>Αναλγητικό σε μορφή δισκίου 500 mg τύπου depon</v>
      </c>
      <c r="C17" s="51" t="str">
        <f>ΣΥΝΟΛΑ!C17</f>
        <v>Paracetamol</v>
      </c>
      <c r="D17" s="51">
        <f>ΣΥΝΟΛΑ!D17</f>
        <v>4</v>
      </c>
      <c r="E17" s="51" t="str">
        <f>ΣΥΝΟΛΑ!E17</f>
        <v>τεμ</v>
      </c>
      <c r="F17" s="55"/>
      <c r="G17" s="59">
        <f>ΣΥΝΟΛΑ!R17</f>
        <v>33</v>
      </c>
      <c r="H17" s="125">
        <f>ΣΥΝΟΛΑ!AC17</f>
        <v>0</v>
      </c>
      <c r="I17" s="61">
        <f t="shared" si="0"/>
        <v>0</v>
      </c>
      <c r="J17" s="62"/>
      <c r="K17" s="63"/>
      <c r="L17" s="63"/>
      <c r="M17" s="63"/>
      <c r="N17" s="69"/>
      <c r="O17" s="29">
        <f t="shared" si="2"/>
        <v>0</v>
      </c>
      <c r="P17" s="30">
        <f t="shared" si="1"/>
        <v>0</v>
      </c>
      <c r="Q17" s="30"/>
      <c r="R17" s="30"/>
      <c r="S17" s="30"/>
      <c r="T17" s="126"/>
    </row>
    <row r="18" spans="1:20" ht="24" hidden="1" x14ac:dyDescent="0.2">
      <c r="A18" s="119">
        <f>ΣΥΝΟΛΑ!A18</f>
        <v>17</v>
      </c>
      <c r="B18" s="113" t="str">
        <f>ΣΥΝΟΛΑ!B18</f>
        <v>Αναλγητικό σε υγρή μορφή 150ml ( τύπου depon)</v>
      </c>
      <c r="C18" s="51" t="str">
        <f>ΣΥΝΟΛΑ!C18</f>
        <v>paracetamol</v>
      </c>
      <c r="D18" s="51">
        <f>ΣΥΝΟΛΑ!D18</f>
        <v>4</v>
      </c>
      <c r="E18" s="51" t="str">
        <f>ΣΥΝΟΛΑ!E18</f>
        <v>Φιάλη</v>
      </c>
      <c r="F18" s="55">
        <v>6</v>
      </c>
      <c r="G18" s="59">
        <f>ΣΥΝΟΛΑ!R18</f>
        <v>0</v>
      </c>
      <c r="H18" s="125">
        <f>ΣΥΝΟΛΑ!AC18</f>
        <v>0</v>
      </c>
      <c r="I18" s="61">
        <f t="shared" si="0"/>
        <v>0</v>
      </c>
      <c r="J18" s="62"/>
      <c r="K18" s="63"/>
      <c r="L18" s="63"/>
      <c r="M18" s="64"/>
      <c r="N18" s="65"/>
      <c r="O18" s="29">
        <f t="shared" si="2"/>
        <v>0</v>
      </c>
      <c r="P18" s="30">
        <f t="shared" si="1"/>
        <v>0</v>
      </c>
      <c r="Q18" s="30"/>
      <c r="R18" s="30"/>
      <c r="S18" s="30"/>
      <c r="T18" s="126"/>
    </row>
    <row r="19" spans="1:20" ht="24" x14ac:dyDescent="0.2">
      <c r="A19" s="119">
        <f>ΣΥΝΟΛΑ!A19</f>
        <v>18</v>
      </c>
      <c r="B19" s="113" t="str">
        <f>ΣΥΝΟΛΑ!B19</f>
        <v>Αναλγητικό- Σπασμολυτικό τύπου Spasmoapotel tab</v>
      </c>
      <c r="C19" s="51" t="str">
        <f>ΣΥΝΟΛΑ!C19</f>
        <v>Paracetamol+Hyoscine</v>
      </c>
      <c r="D19" s="51">
        <f>ΣΥΝΟΛΑ!D19</f>
        <v>4</v>
      </c>
      <c r="E19" s="51" t="str">
        <f>ΣΥΝΟΛΑ!E19</f>
        <v>Πακ</v>
      </c>
      <c r="F19" s="55"/>
      <c r="G19" s="59">
        <f>ΣΥΝΟΛΑ!R19</f>
        <v>4</v>
      </c>
      <c r="H19" s="125">
        <f>ΣΥΝΟΛΑ!AC19</f>
        <v>0</v>
      </c>
      <c r="I19" s="61">
        <f t="shared" si="0"/>
        <v>0</v>
      </c>
      <c r="J19" s="62"/>
      <c r="K19" s="63"/>
      <c r="L19" s="63"/>
      <c r="M19" s="63"/>
      <c r="N19" s="69"/>
      <c r="O19" s="29">
        <f t="shared" si="2"/>
        <v>0</v>
      </c>
      <c r="P19" s="30">
        <f t="shared" si="1"/>
        <v>0</v>
      </c>
      <c r="Q19" s="30"/>
      <c r="R19" s="30"/>
      <c r="S19" s="30"/>
      <c r="T19" s="126"/>
    </row>
    <row r="20" spans="1:20" x14ac:dyDescent="0.2">
      <c r="A20" s="119">
        <f>ΣΥΝΟΛΑ!A20</f>
        <v>19</v>
      </c>
      <c r="B20" s="113" t="str">
        <f>ΣΥΝΟΛΑ!B20</f>
        <v>Αναλγητικό τύπου Apotel 500mg</v>
      </c>
      <c r="C20" s="51" t="str">
        <f>ΣΥΝΟΛΑ!C20</f>
        <v>paracetamol</v>
      </c>
      <c r="D20" s="51">
        <f>ΣΥΝΟΛΑ!D20</f>
        <v>4</v>
      </c>
      <c r="E20" s="51" t="str">
        <f>ΣΥΝΟΛΑ!E20</f>
        <v>Τεμ</v>
      </c>
      <c r="F20" s="55"/>
      <c r="G20" s="59">
        <f>ΣΥΝΟΛΑ!R20</f>
        <v>3</v>
      </c>
      <c r="H20" s="125">
        <f>ΣΥΝΟΛΑ!AC20</f>
        <v>0</v>
      </c>
      <c r="I20" s="61">
        <f t="shared" si="0"/>
        <v>0</v>
      </c>
      <c r="J20" s="62"/>
      <c r="K20" s="63"/>
      <c r="L20" s="63"/>
      <c r="M20" s="63"/>
      <c r="N20" s="69"/>
      <c r="O20" s="29">
        <f t="shared" si="2"/>
        <v>0</v>
      </c>
      <c r="P20" s="30">
        <f t="shared" si="1"/>
        <v>0</v>
      </c>
      <c r="Q20" s="30"/>
      <c r="R20" s="30"/>
      <c r="S20" s="30"/>
      <c r="T20" s="126"/>
    </row>
    <row r="21" spans="1:20" x14ac:dyDescent="0.2">
      <c r="A21" s="119">
        <f>ΣΥΝΟΛΑ!A21</f>
        <v>20</v>
      </c>
      <c r="B21" s="113" t="str">
        <f>ΣΥΝΟΛΑ!B21</f>
        <v>Αναλγητικό τύπου Mesulid tb 30Χ100mg</v>
      </c>
      <c r="C21" s="51" t="str">
        <f>ΣΥΝΟΛΑ!C21</f>
        <v>nimesulide</v>
      </c>
      <c r="D21" s="51">
        <f>ΣΥΝΟΛΑ!D21</f>
        <v>4</v>
      </c>
      <c r="E21" s="51" t="str">
        <f>ΣΥΝΟΛΑ!E21</f>
        <v>πακ</v>
      </c>
      <c r="F21" s="55">
        <v>4</v>
      </c>
      <c r="G21" s="59">
        <f>ΣΥΝΟΛΑ!R21</f>
        <v>2</v>
      </c>
      <c r="H21" s="125">
        <f>ΣΥΝΟΛΑ!AC21</f>
        <v>0</v>
      </c>
      <c r="I21" s="61">
        <f t="shared" si="0"/>
        <v>0</v>
      </c>
      <c r="J21" s="62"/>
      <c r="K21" s="63"/>
      <c r="L21" s="63"/>
      <c r="M21" s="64"/>
      <c r="N21" s="65"/>
      <c r="O21" s="29">
        <f t="shared" si="2"/>
        <v>0</v>
      </c>
      <c r="P21" s="30">
        <f t="shared" si="1"/>
        <v>0</v>
      </c>
      <c r="Q21" s="30"/>
      <c r="R21" s="30"/>
      <c r="S21" s="30"/>
      <c r="T21" s="126"/>
    </row>
    <row r="22" spans="1:20" ht="24" x14ac:dyDescent="0.2">
      <c r="A22" s="119">
        <f>ΣΥΝΟΛΑ!A22</f>
        <v>21</v>
      </c>
      <c r="B22" s="113" t="str">
        <f>ΣΥΝΟΛΑ!B22</f>
        <v>Αναλγητικό τύπου Norgesic 30Χ(35+450)mg</v>
      </c>
      <c r="C22" s="51" t="str">
        <f>ΣΥΝΟΛΑ!C22</f>
        <v>paracetamol+Orphenadrine</v>
      </c>
      <c r="D22" s="51">
        <f>ΣΥΝΟΛΑ!D22</f>
        <v>4</v>
      </c>
      <c r="E22" s="51" t="str">
        <f>ΣΥΝΟΛΑ!E22</f>
        <v>πακ</v>
      </c>
      <c r="F22" s="55"/>
      <c r="G22" s="59">
        <f>ΣΥΝΟΛΑ!R22</f>
        <v>3</v>
      </c>
      <c r="H22" s="125">
        <f>ΣΥΝΟΛΑ!AC22</f>
        <v>0</v>
      </c>
      <c r="I22" s="61">
        <f t="shared" si="0"/>
        <v>0</v>
      </c>
      <c r="J22" s="62"/>
      <c r="K22" s="63"/>
      <c r="L22" s="63"/>
      <c r="M22" s="63"/>
      <c r="N22" s="69"/>
      <c r="O22" s="29">
        <f t="shared" si="2"/>
        <v>0</v>
      </c>
      <c r="P22" s="30">
        <f t="shared" si="1"/>
        <v>0</v>
      </c>
      <c r="Q22" s="30"/>
      <c r="R22" s="30"/>
      <c r="S22" s="30"/>
      <c r="T22" s="126"/>
    </row>
    <row r="23" spans="1:20" ht="24" x14ac:dyDescent="0.2">
      <c r="A23" s="119">
        <f>ΣΥΝΟΛΑ!A23</f>
        <v>22</v>
      </c>
      <c r="B23" s="113" t="str">
        <f>ΣΥΝΟΛΑ!B23</f>
        <v>Αναλγητικό τύπου panadol cold &amp; flu</v>
      </c>
      <c r="C23" s="51" t="str">
        <f>ΣΥΝΟΛΑ!C23</f>
        <v>paracetamole+pseudoephedrine</v>
      </c>
      <c r="D23" s="51">
        <f>ΣΥΝΟΛΑ!D23</f>
        <v>4</v>
      </c>
      <c r="E23" s="51" t="str">
        <f>ΣΥΝΟΛΑ!E23</f>
        <v>Τεμ</v>
      </c>
      <c r="F23" s="55"/>
      <c r="G23" s="59">
        <f>ΣΥΝΟΛΑ!R23</f>
        <v>5</v>
      </c>
      <c r="H23" s="125">
        <f>ΣΥΝΟΛΑ!AC23</f>
        <v>0</v>
      </c>
      <c r="I23" s="61">
        <f t="shared" si="0"/>
        <v>0</v>
      </c>
      <c r="J23" s="62"/>
      <c r="K23" s="63"/>
      <c r="L23" s="63"/>
      <c r="M23" s="63"/>
      <c r="N23" s="69"/>
      <c r="O23" s="29">
        <f t="shared" si="2"/>
        <v>0</v>
      </c>
      <c r="P23" s="30">
        <f t="shared" si="1"/>
        <v>0</v>
      </c>
      <c r="Q23" s="30"/>
      <c r="R23" s="30"/>
      <c r="S23" s="30"/>
      <c r="T23" s="126"/>
    </row>
    <row r="24" spans="1:20" x14ac:dyDescent="0.2">
      <c r="A24" s="119">
        <f>ΣΥΝΟΛΑ!A24</f>
        <v>23</v>
      </c>
      <c r="B24" s="113" t="str">
        <f>ΣΥΝΟΛΑ!B24</f>
        <v>Αντιαλλεργικά δισκία (τύπου Zirtek)</v>
      </c>
      <c r="C24" s="51" t="str">
        <f>ΣΥΝΟΛΑ!C24</f>
        <v>cetirizine Hcl</v>
      </c>
      <c r="D24" s="51">
        <f>ΣΥΝΟΛΑ!D24</f>
        <v>4</v>
      </c>
      <c r="E24" s="51" t="str">
        <f>ΣΥΝΟΛΑ!E24</f>
        <v>τεμ</v>
      </c>
      <c r="F24" s="55"/>
      <c r="G24" s="59">
        <f>ΣΥΝΟΛΑ!R24</f>
        <v>8</v>
      </c>
      <c r="H24" s="125">
        <f>ΣΥΝΟΛΑ!AC24</f>
        <v>0</v>
      </c>
      <c r="I24" s="61">
        <f t="shared" si="0"/>
        <v>0</v>
      </c>
      <c r="J24" s="62"/>
      <c r="K24" s="63"/>
      <c r="L24" s="63"/>
      <c r="M24" s="63"/>
      <c r="N24" s="69"/>
      <c r="O24" s="29">
        <f t="shared" si="2"/>
        <v>0</v>
      </c>
      <c r="P24" s="30">
        <f t="shared" si="1"/>
        <v>0</v>
      </c>
      <c r="Q24" s="30"/>
      <c r="R24" s="30"/>
      <c r="S24" s="30"/>
      <c r="T24" s="126"/>
    </row>
    <row r="25" spans="1:20" ht="24" hidden="1" x14ac:dyDescent="0.2">
      <c r="A25" s="119">
        <f>ΣΥΝΟΛΑ!A25</f>
        <v>24</v>
      </c>
      <c r="B25" s="113" t="str">
        <f>ΣΥΝΟΛΑ!B25</f>
        <v>Αντιαλλεργικό inj 250mg (τύπου Solu Cortef)</v>
      </c>
      <c r="C25" s="51" t="str">
        <f>ΣΥΝΟΛΑ!C25</f>
        <v>Hydrocortisone Sodium</v>
      </c>
      <c r="D25" s="51">
        <f>ΣΥΝΟΛΑ!D25</f>
        <v>4</v>
      </c>
      <c r="E25" s="51" t="str">
        <f>ΣΥΝΟΛΑ!E25</f>
        <v>Τεμ</v>
      </c>
      <c r="F25" s="55"/>
      <c r="G25" s="59">
        <f>ΣΥΝΟΛΑ!R25</f>
        <v>0</v>
      </c>
      <c r="H25" s="125">
        <f>ΣΥΝΟΛΑ!AC25</f>
        <v>0</v>
      </c>
      <c r="I25" s="61">
        <f t="shared" si="0"/>
        <v>0</v>
      </c>
      <c r="J25" s="62"/>
      <c r="K25" s="63"/>
      <c r="L25" s="63"/>
      <c r="M25" s="63"/>
      <c r="N25" s="69"/>
      <c r="O25" s="29">
        <f t="shared" si="2"/>
        <v>0</v>
      </c>
      <c r="P25" s="30">
        <f t="shared" si="1"/>
        <v>0</v>
      </c>
      <c r="Q25" s="30"/>
      <c r="R25" s="30"/>
      <c r="S25" s="30"/>
      <c r="T25" s="126"/>
    </row>
    <row r="26" spans="1:20" ht="24" x14ac:dyDescent="0.2">
      <c r="A26" s="119">
        <f>ΣΥΝΟΛΑ!A26</f>
        <v>25</v>
      </c>
      <c r="B26" s="113" t="str">
        <f>ΣΥΝΟΛΑ!B26</f>
        <v>Αντιβακτηριδιακό υγρό σπρέι τύπου Dettol (βλέπε τεχνικές προδιαγραφές)</v>
      </c>
      <c r="C26" s="51">
        <f>ΣΥΝΟΛΑ!C26</f>
        <v>0</v>
      </c>
      <c r="D26" s="51">
        <f>ΣΥΝΟΛΑ!D26</f>
        <v>4</v>
      </c>
      <c r="E26" s="51" t="str">
        <f>ΣΥΝΟΛΑ!E26</f>
        <v>τεμ</v>
      </c>
      <c r="F26" s="55"/>
      <c r="G26" s="59">
        <f>ΣΥΝΟΛΑ!R26</f>
        <v>16</v>
      </c>
      <c r="H26" s="125">
        <f>ΣΥΝΟΛΑ!AC26</f>
        <v>0</v>
      </c>
      <c r="I26" s="61">
        <f t="shared" si="0"/>
        <v>0</v>
      </c>
      <c r="J26" s="62"/>
      <c r="K26" s="63"/>
      <c r="L26" s="63"/>
      <c r="M26" s="64"/>
      <c r="N26" s="110"/>
      <c r="O26" s="29">
        <f t="shared" si="2"/>
        <v>0</v>
      </c>
      <c r="P26" s="30">
        <f t="shared" si="1"/>
        <v>0</v>
      </c>
      <c r="Q26" s="30"/>
      <c r="R26" s="30"/>
      <c r="S26" s="30"/>
      <c r="T26" s="126"/>
    </row>
    <row r="27" spans="1:20" x14ac:dyDescent="0.2">
      <c r="A27" s="119">
        <f>ΣΥΝΟΛΑ!A27</f>
        <v>26</v>
      </c>
      <c r="B27" s="113" t="str">
        <f>ΣΥΝΟΛΑ!B27</f>
        <v xml:space="preserve">Αντιεμετικό τύπου travelgum 10  tabs </v>
      </c>
      <c r="C27" s="51">
        <f>ΣΥΝΟΛΑ!C27</f>
        <v>0</v>
      </c>
      <c r="D27" s="51">
        <f>ΣΥΝΟΛΑ!D27</f>
        <v>4</v>
      </c>
      <c r="E27" s="51" t="str">
        <f>ΣΥΝΟΛΑ!E27</f>
        <v>Τεμ</v>
      </c>
      <c r="F27" s="55">
        <v>7</v>
      </c>
      <c r="G27" s="59">
        <f>ΣΥΝΟΛΑ!R27</f>
        <v>2</v>
      </c>
      <c r="H27" s="125">
        <f>ΣΥΝΟΛΑ!AC27</f>
        <v>0</v>
      </c>
      <c r="I27" s="61">
        <f t="shared" si="0"/>
        <v>0</v>
      </c>
      <c r="J27" s="62"/>
      <c r="K27" s="63"/>
      <c r="L27" s="63"/>
      <c r="M27" s="64"/>
      <c r="N27" s="65"/>
      <c r="O27" s="29">
        <f t="shared" si="2"/>
        <v>0</v>
      </c>
      <c r="P27" s="30">
        <f t="shared" si="1"/>
        <v>0</v>
      </c>
      <c r="Q27" s="30"/>
      <c r="R27" s="30"/>
      <c r="S27" s="30"/>
      <c r="T27" s="126"/>
    </row>
    <row r="28" spans="1:20" ht="24" x14ac:dyDescent="0.2">
      <c r="A28" s="119">
        <f>ΣΥΝΟΛΑ!A28</f>
        <v>27</v>
      </c>
      <c r="B28" s="113" t="str">
        <f>ΣΥΝΟΛΑ!B28</f>
        <v>Αντιισταμινικό Stick για τσιμπήματα τύπου fenistil</v>
      </c>
      <c r="C28" s="51" t="str">
        <f>ΣΥΝΟΛΑ!C28</f>
        <v>Dimetindene</v>
      </c>
      <c r="D28" s="51">
        <f>ΣΥΝΟΛΑ!D28</f>
        <v>4</v>
      </c>
      <c r="E28" s="51" t="str">
        <f>ΣΥΝΟΛΑ!E28</f>
        <v>τεμ</v>
      </c>
      <c r="F28" s="55"/>
      <c r="G28" s="59">
        <f>ΣΥΝΟΛΑ!R28</f>
        <v>14</v>
      </c>
      <c r="H28" s="125">
        <f>ΣΥΝΟΛΑ!AC28</f>
        <v>0</v>
      </c>
      <c r="I28" s="61">
        <f t="shared" si="0"/>
        <v>0</v>
      </c>
      <c r="J28" s="62"/>
      <c r="K28" s="63"/>
      <c r="L28" s="63"/>
      <c r="M28" s="63"/>
      <c r="N28" s="69"/>
      <c r="O28" s="29">
        <f t="shared" si="2"/>
        <v>0</v>
      </c>
      <c r="P28" s="30">
        <f t="shared" si="1"/>
        <v>0</v>
      </c>
      <c r="Q28" s="30"/>
      <c r="R28" s="30"/>
      <c r="S28" s="30"/>
      <c r="T28" s="126"/>
    </row>
    <row r="29" spans="1:20" ht="24" x14ac:dyDescent="0.2">
      <c r="A29" s="119">
        <f>ΣΥΝΟΛΑ!A29</f>
        <v>28</v>
      </c>
      <c r="B29" s="113" t="str">
        <f>ΣΥΝΟΛΑ!B29</f>
        <v>Αντιπυρετικό tab 500mg (τύπου Ponstan)</v>
      </c>
      <c r="C29" s="51" t="str">
        <f>ΣΥΝΟΛΑ!C29</f>
        <v>mefenamic acid</v>
      </c>
      <c r="D29" s="51">
        <f>ΣΥΝΟΛΑ!D29</f>
        <v>4</v>
      </c>
      <c r="E29" s="51" t="str">
        <f>ΣΥΝΟΛΑ!E29</f>
        <v>τεμ</v>
      </c>
      <c r="F29" s="55">
        <v>8</v>
      </c>
      <c r="G29" s="59">
        <f>ΣΥΝΟΛΑ!R29</f>
        <v>6</v>
      </c>
      <c r="H29" s="125">
        <f>ΣΥΝΟΛΑ!AC29</f>
        <v>0</v>
      </c>
      <c r="I29" s="61">
        <f t="shared" si="0"/>
        <v>0</v>
      </c>
      <c r="J29" s="62"/>
      <c r="K29" s="63"/>
      <c r="L29" s="63"/>
      <c r="M29" s="64"/>
      <c r="N29" s="65"/>
      <c r="O29" s="29">
        <f t="shared" si="2"/>
        <v>0</v>
      </c>
      <c r="P29" s="30">
        <f t="shared" si="1"/>
        <v>0</v>
      </c>
      <c r="Q29" s="30"/>
      <c r="R29" s="30"/>
      <c r="S29" s="30"/>
      <c r="T29" s="126"/>
    </row>
    <row r="30" spans="1:20" ht="24" x14ac:dyDescent="0.2">
      <c r="A30" s="119">
        <f>ΣΥΝΟΛΑ!A30</f>
        <v>29</v>
      </c>
      <c r="B30" s="113" t="str">
        <f>ΣΥΝΟΛΑ!B30</f>
        <v>Αντισηπτικά μαντηλάκια 15 τεμαχίων (τύπου Detol)</v>
      </c>
      <c r="C30" s="51">
        <f>ΣΥΝΟΛΑ!C30</f>
        <v>0</v>
      </c>
      <c r="D30" s="51">
        <f>ΣΥΝΟΛΑ!D30</f>
        <v>4</v>
      </c>
      <c r="E30" s="51" t="str">
        <f>ΣΥΝΟΛΑ!E30</f>
        <v>τεμ</v>
      </c>
      <c r="F30" s="55"/>
      <c r="G30" s="59">
        <f>ΣΥΝΟΛΑ!R30</f>
        <v>257</v>
      </c>
      <c r="H30" s="125">
        <f>ΣΥΝΟΛΑ!AC30</f>
        <v>0</v>
      </c>
      <c r="I30" s="61">
        <f t="shared" si="0"/>
        <v>0</v>
      </c>
      <c r="J30" s="62"/>
      <c r="K30" s="63"/>
      <c r="L30" s="63"/>
      <c r="M30" s="63"/>
      <c r="N30" s="69"/>
      <c r="O30" s="29">
        <f t="shared" si="2"/>
        <v>0</v>
      </c>
      <c r="P30" s="30">
        <f t="shared" si="1"/>
        <v>0</v>
      </c>
      <c r="Q30" s="30"/>
      <c r="R30" s="30"/>
      <c r="S30" s="30"/>
      <c r="T30" s="126"/>
    </row>
    <row r="31" spans="1:20" ht="36" x14ac:dyDescent="0.2">
      <c r="A31" s="119">
        <f>ΣΥΝΟΛΑ!A31</f>
        <v>30</v>
      </c>
      <c r="B31" s="113" t="str">
        <f>ΣΥΝΟΛΑ!B31</f>
        <v>Αντισηπτικά χεριών με αντλία  475 - 500 ml, με έγκριση κυκλοφορίας από τον ΕΟΦ (βλέπε τεχνικές προδιαγραφές)</v>
      </c>
      <c r="C31" s="51">
        <f>ΣΥΝΟΛΑ!C31</f>
        <v>0</v>
      </c>
      <c r="D31" s="51">
        <f>ΣΥΝΟΛΑ!D31</f>
        <v>4</v>
      </c>
      <c r="E31" s="51" t="str">
        <f>ΣΥΝΟΛΑ!E31</f>
        <v>τεμ</v>
      </c>
      <c r="F31" s="55"/>
      <c r="G31" s="59">
        <f>ΣΥΝΟΛΑ!R31</f>
        <v>76</v>
      </c>
      <c r="H31" s="125">
        <f>ΣΥΝΟΛΑ!AC31</f>
        <v>0</v>
      </c>
      <c r="I31" s="61">
        <f t="shared" si="0"/>
        <v>0</v>
      </c>
      <c r="J31" s="62"/>
      <c r="K31" s="63"/>
      <c r="L31" s="63"/>
      <c r="M31" s="63"/>
      <c r="N31" s="69"/>
      <c r="O31" s="29">
        <f t="shared" si="2"/>
        <v>0</v>
      </c>
      <c r="P31" s="30">
        <f t="shared" si="1"/>
        <v>0</v>
      </c>
      <c r="Q31" s="30"/>
      <c r="R31" s="30"/>
      <c r="S31" s="30"/>
      <c r="T31" s="126"/>
    </row>
    <row r="32" spans="1:20" ht="24" hidden="1" x14ac:dyDescent="0.2">
      <c r="A32" s="119">
        <f>ΣΥΝΟΛΑ!A32</f>
        <v>31</v>
      </c>
      <c r="B32" s="113" t="str">
        <f>ΣΥΝΟΛΑ!B32</f>
        <v>Αντισηπτικό κολλύριο (τύπου Septobore)(10ml)</v>
      </c>
      <c r="C32" s="51" t="str">
        <f>ΣΥΝΟΛΑ!C32</f>
        <v>Naphazoline Nitrate, Boric Acid</v>
      </c>
      <c r="D32" s="51">
        <f>ΣΥΝΟΛΑ!D32</f>
        <v>4</v>
      </c>
      <c r="E32" s="51" t="str">
        <f>ΣΥΝΟΛΑ!E32</f>
        <v>τεμ</v>
      </c>
      <c r="F32" s="55">
        <v>0</v>
      </c>
      <c r="G32" s="59">
        <f>ΣΥΝΟΛΑ!R32</f>
        <v>0</v>
      </c>
      <c r="H32" s="125">
        <f>ΣΥΝΟΛΑ!AC32</f>
        <v>0</v>
      </c>
      <c r="I32" s="61">
        <f t="shared" si="0"/>
        <v>0</v>
      </c>
      <c r="J32" s="62"/>
      <c r="K32" s="63"/>
      <c r="L32" s="63"/>
      <c r="M32" s="64"/>
      <c r="N32" s="65"/>
      <c r="O32" s="29">
        <f t="shared" si="2"/>
        <v>0</v>
      </c>
      <c r="P32" s="30">
        <f t="shared" si="1"/>
        <v>0</v>
      </c>
      <c r="Q32" s="30"/>
      <c r="R32" s="30"/>
      <c r="S32" s="30"/>
      <c r="T32" s="126"/>
    </row>
    <row r="33" spans="1:20" ht="36" x14ac:dyDescent="0.2">
      <c r="A33" s="119">
        <f>ΣΥΝΟΛΑ!A33</f>
        <v>32</v>
      </c>
      <c r="B33" s="113" t="str">
        <f>ΣΥΝΟΛΑ!B33</f>
        <v>Αντισηπτικό Χεριών 100ml τύπου Bode Sterillium Comfort Gel  (85% v/v αιθυλική αλκοόλη)</v>
      </c>
      <c r="C33" s="51">
        <f>ΣΥΝΟΛΑ!C33</f>
        <v>0</v>
      </c>
      <c r="D33" s="51">
        <f>ΣΥΝΟΛΑ!D33</f>
        <v>4</v>
      </c>
      <c r="E33" s="51" t="str">
        <f>ΣΥΝΟΛΑ!E33</f>
        <v>τεμ</v>
      </c>
      <c r="F33" s="55"/>
      <c r="G33" s="59">
        <f>ΣΥΝΟΛΑ!R33</f>
        <v>245</v>
      </c>
      <c r="H33" s="125">
        <f>ΣΥΝΟΛΑ!AC33</f>
        <v>0</v>
      </c>
      <c r="I33" s="61">
        <f t="shared" si="0"/>
        <v>0</v>
      </c>
      <c r="J33" s="62"/>
      <c r="K33" s="63"/>
      <c r="L33" s="63"/>
      <c r="M33" s="63"/>
      <c r="N33" s="69"/>
      <c r="O33" s="29">
        <f t="shared" si="2"/>
        <v>0</v>
      </c>
      <c r="P33" s="30">
        <f t="shared" si="1"/>
        <v>0</v>
      </c>
      <c r="Q33" s="30"/>
      <c r="R33" s="30"/>
      <c r="S33" s="30"/>
      <c r="T33" s="126"/>
    </row>
    <row r="34" spans="1:20" ht="24" x14ac:dyDescent="0.2">
      <c r="A34" s="119">
        <f>ΣΥΝΟΛΑ!A34</f>
        <v>33</v>
      </c>
      <c r="B34" s="113" t="str">
        <f>ΣΥΝΟΛΑ!B34</f>
        <v>Αντισταμινικά δισκία (Xozal) (5MGx30 TABS)</v>
      </c>
      <c r="C34" s="51" t="str">
        <f>ΣΥΝΟΛΑ!C34</f>
        <v>Levocetirizine Hcl</v>
      </c>
      <c r="D34" s="51">
        <f>ΣΥΝΟΛΑ!D34</f>
        <v>4</v>
      </c>
      <c r="E34" s="51" t="str">
        <f>ΣΥΝΟΛΑ!E34</f>
        <v>τεμ</v>
      </c>
      <c r="F34" s="55"/>
      <c r="G34" s="59">
        <f>ΣΥΝΟΛΑ!R34</f>
        <v>5</v>
      </c>
      <c r="H34" s="125">
        <f>ΣΥΝΟΛΑ!AC34</f>
        <v>0</v>
      </c>
      <c r="I34" s="61">
        <f t="shared" ref="I34:I64" si="3">ROUND(G34*H34,2)</f>
        <v>0</v>
      </c>
      <c r="J34" s="62"/>
      <c r="K34" s="63"/>
      <c r="L34" s="63"/>
      <c r="M34" s="63"/>
      <c r="N34" s="69"/>
      <c r="O34" s="29">
        <f t="shared" si="2"/>
        <v>0</v>
      </c>
      <c r="P34" s="30">
        <f t="shared" ref="P34:P64" si="4">SUM(O34:O34)</f>
        <v>0</v>
      </c>
      <c r="Q34" s="30"/>
      <c r="R34" s="30"/>
      <c r="S34" s="30"/>
      <c r="T34" s="126"/>
    </row>
    <row r="35" spans="1:20" hidden="1" x14ac:dyDescent="0.2">
      <c r="A35" s="119">
        <f>ΣΥΝΟΛΑ!A35</f>
        <v>34</v>
      </c>
      <c r="B35" s="113" t="str">
        <f>ΣΥΝΟΛΑ!B35</f>
        <v xml:space="preserve">Αντιτετανικός ορός </v>
      </c>
      <c r="C35" s="51" t="str">
        <f>ΣΥΝΟΛΑ!C35</f>
        <v>tetagam</v>
      </c>
      <c r="D35" s="51">
        <f>ΣΥΝΟΛΑ!D35</f>
        <v>4</v>
      </c>
      <c r="E35" s="51" t="str">
        <f>ΣΥΝΟΛΑ!E35</f>
        <v>τεμ</v>
      </c>
      <c r="F35" s="55">
        <v>1</v>
      </c>
      <c r="G35" s="59">
        <f>ΣΥΝΟΛΑ!R35</f>
        <v>0</v>
      </c>
      <c r="H35" s="125">
        <f>ΣΥΝΟΛΑ!AC35</f>
        <v>0</v>
      </c>
      <c r="I35" s="61">
        <f t="shared" si="3"/>
        <v>0</v>
      </c>
      <c r="J35" s="62"/>
      <c r="K35" s="63"/>
      <c r="L35" s="63"/>
      <c r="M35" s="64"/>
      <c r="N35" s="65"/>
      <c r="O35" s="29">
        <f t="shared" si="2"/>
        <v>0</v>
      </c>
      <c r="P35" s="30">
        <f t="shared" si="4"/>
        <v>0</v>
      </c>
      <c r="Q35" s="30"/>
      <c r="R35" s="30"/>
      <c r="S35" s="30"/>
      <c r="T35" s="126"/>
    </row>
    <row r="36" spans="1:20" ht="24" x14ac:dyDescent="0.2">
      <c r="A36" s="119">
        <f>ΣΥΝΟΛΑ!A36</f>
        <v>35</v>
      </c>
      <c r="B36" s="113" t="str">
        <f>ΣΥΝΟΛΑ!B36</f>
        <v>Αντιφλεγμονώδες gel τύπου Voltaren 100gr</v>
      </c>
      <c r="C36" s="51" t="str">
        <f>ΣΥΝΟΛΑ!C36</f>
        <v>Diclofenac Sodium</v>
      </c>
      <c r="D36" s="51">
        <f>ΣΥΝΟΛΑ!D36</f>
        <v>4</v>
      </c>
      <c r="E36" s="51" t="str">
        <f>ΣΥΝΟΛΑ!E36</f>
        <v>Τεμ</v>
      </c>
      <c r="F36" s="55">
        <v>6</v>
      </c>
      <c r="G36" s="59">
        <f>ΣΥΝΟΛΑ!R36</f>
        <v>11</v>
      </c>
      <c r="H36" s="125">
        <f>ΣΥΝΟΛΑ!AC36</f>
        <v>0</v>
      </c>
      <c r="I36" s="61">
        <f t="shared" si="3"/>
        <v>0</v>
      </c>
      <c r="J36" s="62"/>
      <c r="K36" s="63"/>
      <c r="L36" s="63"/>
      <c r="M36" s="64"/>
      <c r="N36" s="65"/>
      <c r="O36" s="29">
        <f t="shared" si="2"/>
        <v>0</v>
      </c>
      <c r="P36" s="30">
        <f t="shared" si="4"/>
        <v>0</v>
      </c>
      <c r="Q36" s="30"/>
      <c r="R36" s="30"/>
      <c r="S36" s="30"/>
      <c r="T36" s="126"/>
    </row>
    <row r="37" spans="1:20" ht="24" x14ac:dyDescent="0.2">
      <c r="A37" s="119">
        <f>ΣΥΝΟΛΑ!A37</f>
        <v>36</v>
      </c>
      <c r="B37" s="113" t="str">
        <f>ΣΥΝΟΛΑ!B37</f>
        <v>Αντιφλεγμονώδης σκόνη πόσιμη (τύπου voltaren fast sackets)</v>
      </c>
      <c r="C37" s="51" t="str">
        <f>ΣΥΝΟΛΑ!C37</f>
        <v>Diclofenac Sodium</v>
      </c>
      <c r="D37" s="51">
        <f>ΣΥΝΟΛΑ!D37</f>
        <v>4</v>
      </c>
      <c r="E37" s="51" t="str">
        <f>ΣΥΝΟΛΑ!E37</f>
        <v>τεμ</v>
      </c>
      <c r="F37" s="55">
        <v>3</v>
      </c>
      <c r="G37" s="59">
        <f>ΣΥΝΟΛΑ!R37</f>
        <v>4</v>
      </c>
      <c r="H37" s="125">
        <f>ΣΥΝΟΛΑ!AC37</f>
        <v>0</v>
      </c>
      <c r="I37" s="61">
        <f t="shared" si="3"/>
        <v>0</v>
      </c>
      <c r="J37" s="62"/>
      <c r="K37" s="63"/>
      <c r="L37" s="63"/>
      <c r="M37" s="64"/>
      <c r="N37" s="65"/>
      <c r="O37" s="29">
        <f t="shared" si="2"/>
        <v>0</v>
      </c>
      <c r="P37" s="30">
        <f t="shared" si="4"/>
        <v>0</v>
      </c>
      <c r="Q37" s="30"/>
      <c r="R37" s="30"/>
      <c r="S37" s="30"/>
      <c r="T37" s="126"/>
    </row>
    <row r="38" spans="1:20" hidden="1" x14ac:dyDescent="0.2">
      <c r="A38" s="119">
        <f>ΣΥΝΟΛΑ!A38</f>
        <v>37</v>
      </c>
      <c r="B38" s="113" t="str">
        <f>ΣΥΝΟΛΑ!B38</f>
        <v>Βάμμα ιωδίου 50 ml</v>
      </c>
      <c r="C38" s="51">
        <f>ΣΥΝΟΛΑ!C38</f>
        <v>0</v>
      </c>
      <c r="D38" s="51">
        <f>ΣΥΝΟΛΑ!D38</f>
        <v>4</v>
      </c>
      <c r="E38" s="51" t="str">
        <f>ΣΥΝΟΛΑ!E38</f>
        <v>Τεμ</v>
      </c>
      <c r="F38" s="55"/>
      <c r="G38" s="59">
        <f>ΣΥΝΟΛΑ!R38</f>
        <v>0</v>
      </c>
      <c r="H38" s="125">
        <f>ΣΥΝΟΛΑ!AC38</f>
        <v>0</v>
      </c>
      <c r="I38" s="61">
        <f t="shared" si="3"/>
        <v>0</v>
      </c>
      <c r="J38" s="62"/>
      <c r="K38" s="63"/>
      <c r="L38" s="63"/>
      <c r="M38" s="63"/>
      <c r="N38" s="69"/>
      <c r="O38" s="29">
        <f t="shared" si="2"/>
        <v>0</v>
      </c>
      <c r="P38" s="30">
        <f t="shared" si="4"/>
        <v>0</v>
      </c>
      <c r="Q38" s="30"/>
      <c r="R38" s="30"/>
      <c r="S38" s="30"/>
      <c r="T38" s="126"/>
    </row>
    <row r="39" spans="1:20" hidden="1" x14ac:dyDescent="0.2">
      <c r="A39" s="119">
        <f>ΣΥΝΟΛΑ!A39</f>
        <v>38</v>
      </c>
      <c r="B39" s="113" t="str">
        <f>ΣΥΝΟΛΑ!B39</f>
        <v>Γάντια με talk (latex) large 100 τεμ.</v>
      </c>
      <c r="C39" s="51">
        <f>ΣΥΝΟΛΑ!C39</f>
        <v>0</v>
      </c>
      <c r="D39" s="51">
        <f>ΣΥΝΟΛΑ!D39</f>
        <v>4</v>
      </c>
      <c r="E39" s="51" t="str">
        <f>ΣΥΝΟΛΑ!E39</f>
        <v>πακέτο</v>
      </c>
      <c r="F39" s="55"/>
      <c r="G39" s="59">
        <f>ΣΥΝΟΛΑ!R39</f>
        <v>0</v>
      </c>
      <c r="H39" s="125">
        <f>ΣΥΝΟΛΑ!AC39</f>
        <v>0</v>
      </c>
      <c r="I39" s="61">
        <f t="shared" si="3"/>
        <v>0</v>
      </c>
      <c r="J39" s="62"/>
      <c r="K39" s="63"/>
      <c r="L39" s="63"/>
      <c r="M39" s="63"/>
      <c r="N39" s="69"/>
      <c r="O39" s="29">
        <f t="shared" si="2"/>
        <v>0</v>
      </c>
      <c r="P39" s="30">
        <f t="shared" si="4"/>
        <v>0</v>
      </c>
      <c r="Q39" s="30"/>
      <c r="R39" s="30"/>
      <c r="S39" s="30"/>
      <c r="T39" s="126"/>
    </row>
    <row r="40" spans="1:20" hidden="1" x14ac:dyDescent="0.2">
      <c r="A40" s="119">
        <f>ΣΥΝΟΛΑ!A40</f>
        <v>39</v>
      </c>
      <c r="B40" s="113" t="str">
        <f>ΣΥΝΟΛΑ!B40</f>
        <v>Γάντια με talk (latex) medium 100 τεμ.</v>
      </c>
      <c r="C40" s="51">
        <f>ΣΥΝΟΛΑ!C40</f>
        <v>0</v>
      </c>
      <c r="D40" s="51">
        <f>ΣΥΝΟΛΑ!D40</f>
        <v>4</v>
      </c>
      <c r="E40" s="51" t="str">
        <f>ΣΥΝΟΛΑ!E40</f>
        <v>πακέτο</v>
      </c>
      <c r="F40" s="55"/>
      <c r="G40" s="59">
        <f>ΣΥΝΟΛΑ!R40</f>
        <v>0</v>
      </c>
      <c r="H40" s="125">
        <f>ΣΥΝΟΛΑ!AC40</f>
        <v>0</v>
      </c>
      <c r="I40" s="61">
        <f t="shared" si="3"/>
        <v>0</v>
      </c>
      <c r="J40" s="62"/>
      <c r="K40" s="63"/>
      <c r="L40" s="63"/>
      <c r="M40" s="63"/>
      <c r="N40" s="69"/>
      <c r="O40" s="29">
        <f t="shared" si="2"/>
        <v>0</v>
      </c>
      <c r="P40" s="30">
        <f t="shared" si="4"/>
        <v>0</v>
      </c>
      <c r="Q40" s="30"/>
      <c r="R40" s="30"/>
      <c r="S40" s="30"/>
      <c r="T40" s="126"/>
    </row>
    <row r="41" spans="1:20" hidden="1" x14ac:dyDescent="0.2">
      <c r="A41" s="119">
        <f>ΣΥΝΟΛΑ!A41</f>
        <v>40</v>
      </c>
      <c r="B41" s="113" t="str">
        <f>ΣΥΝΟΛΑ!B41</f>
        <v>Γάντια με talk (latex) small 100 τεμ.</v>
      </c>
      <c r="C41" s="51">
        <f>ΣΥΝΟΛΑ!C41</f>
        <v>0</v>
      </c>
      <c r="D41" s="51">
        <f>ΣΥΝΟΛΑ!D41</f>
        <v>4</v>
      </c>
      <c r="E41" s="51" t="str">
        <f>ΣΥΝΟΛΑ!E41</f>
        <v>πακ</v>
      </c>
      <c r="F41" s="55">
        <v>1</v>
      </c>
      <c r="G41" s="59">
        <f>ΣΥΝΟΛΑ!R41</f>
        <v>0</v>
      </c>
      <c r="H41" s="125">
        <f>ΣΥΝΟΛΑ!AC41</f>
        <v>0</v>
      </c>
      <c r="I41" s="61">
        <f t="shared" si="3"/>
        <v>0</v>
      </c>
      <c r="J41" s="62"/>
      <c r="K41" s="63"/>
      <c r="L41" s="63"/>
      <c r="M41" s="64"/>
      <c r="N41" s="65"/>
      <c r="O41" s="29">
        <f t="shared" si="2"/>
        <v>0</v>
      </c>
      <c r="P41" s="30">
        <f t="shared" si="4"/>
        <v>0</v>
      </c>
      <c r="Q41" s="30"/>
      <c r="R41" s="30"/>
      <c r="S41" s="30"/>
      <c r="T41" s="126"/>
    </row>
    <row r="42" spans="1:20" ht="24" x14ac:dyDescent="0.2">
      <c r="A42" s="119">
        <f>ΣΥΝΟΛΑ!A42</f>
        <v>41</v>
      </c>
      <c r="B42" s="113" t="str">
        <f>ΣΥΝΟΛΑ!B42</f>
        <v>Γάντια μιας χρήσεως latex χωρίς πούδρα (πακέτο των 100 τεμ) large</v>
      </c>
      <c r="C42" s="51">
        <f>ΣΥΝΟΛΑ!C42</f>
        <v>0</v>
      </c>
      <c r="D42" s="51">
        <f>ΣΥΝΟΛΑ!D42</f>
        <v>4</v>
      </c>
      <c r="E42" s="51" t="str">
        <f>ΣΥΝΟΛΑ!E42</f>
        <v>πακ</v>
      </c>
      <c r="F42" s="55"/>
      <c r="G42" s="59">
        <f>ΣΥΝΟΛΑ!R42</f>
        <v>97</v>
      </c>
      <c r="H42" s="125">
        <f>ΣΥΝΟΛΑ!AC42</f>
        <v>0</v>
      </c>
      <c r="I42" s="61">
        <f t="shared" si="3"/>
        <v>0</v>
      </c>
      <c r="J42" s="62"/>
      <c r="K42" s="63"/>
      <c r="L42" s="63"/>
      <c r="M42" s="63"/>
      <c r="N42" s="69"/>
      <c r="O42" s="29">
        <f t="shared" si="2"/>
        <v>0</v>
      </c>
      <c r="P42" s="30">
        <f t="shared" si="4"/>
        <v>0</v>
      </c>
      <c r="Q42" s="30"/>
      <c r="R42" s="30"/>
      <c r="S42" s="30"/>
      <c r="T42" s="126"/>
    </row>
    <row r="43" spans="1:20" ht="24" x14ac:dyDescent="0.2">
      <c r="A43" s="119">
        <f>ΣΥΝΟΛΑ!A43</f>
        <v>42</v>
      </c>
      <c r="B43" s="113" t="str">
        <f>ΣΥΝΟΛΑ!B43</f>
        <v>Γάντια μιας χρήσεως latex χωρίς πούδρα (πακέτο των 100 τεμ) medium</v>
      </c>
      <c r="C43" s="51">
        <f>ΣΥΝΟΛΑ!C43</f>
        <v>0</v>
      </c>
      <c r="D43" s="51">
        <f>ΣΥΝΟΛΑ!D43</f>
        <v>4</v>
      </c>
      <c r="E43" s="51" t="str">
        <f>ΣΥΝΟΛΑ!E43</f>
        <v>Πακέτο</v>
      </c>
      <c r="F43" s="55"/>
      <c r="G43" s="59">
        <f>ΣΥΝΟΛΑ!R43</f>
        <v>85</v>
      </c>
      <c r="H43" s="125">
        <f>ΣΥΝΟΛΑ!AC43</f>
        <v>0</v>
      </c>
      <c r="I43" s="61">
        <f t="shared" si="3"/>
        <v>0</v>
      </c>
      <c r="J43" s="62"/>
      <c r="K43" s="63"/>
      <c r="L43" s="63"/>
      <c r="M43" s="63"/>
      <c r="N43" s="69"/>
      <c r="O43" s="29">
        <f t="shared" si="2"/>
        <v>0</v>
      </c>
      <c r="P43" s="30">
        <f t="shared" si="4"/>
        <v>0</v>
      </c>
      <c r="Q43" s="30"/>
      <c r="R43" s="30"/>
      <c r="S43" s="30"/>
      <c r="T43" s="126"/>
    </row>
    <row r="44" spans="1:20" ht="24" x14ac:dyDescent="0.2">
      <c r="A44" s="119">
        <f>ΣΥΝΟΛΑ!A44</f>
        <v>43</v>
      </c>
      <c r="B44" s="113" t="str">
        <f>ΣΥΝΟΛΑ!B44</f>
        <v xml:space="preserve">Γάντια μιας χρήσεως latex χωρίς πούδρα (πακέτο των 100 τεμ) small  </v>
      </c>
      <c r="C44" s="51">
        <f>ΣΥΝΟΛΑ!C44</f>
        <v>0</v>
      </c>
      <c r="D44" s="51">
        <f>ΣΥΝΟΛΑ!D44</f>
        <v>4</v>
      </c>
      <c r="E44" s="51" t="str">
        <f>ΣΥΝΟΛΑ!E44</f>
        <v>πακέτο</v>
      </c>
      <c r="F44" s="55"/>
      <c r="G44" s="59">
        <f>ΣΥΝΟΛΑ!R44</f>
        <v>56</v>
      </c>
      <c r="H44" s="125">
        <f>ΣΥΝΟΛΑ!AC44</f>
        <v>0</v>
      </c>
      <c r="I44" s="61">
        <f t="shared" si="3"/>
        <v>0</v>
      </c>
      <c r="J44" s="62"/>
      <c r="K44" s="63"/>
      <c r="L44" s="63"/>
      <c r="M44" s="63"/>
      <c r="N44" s="69"/>
      <c r="O44" s="29">
        <f t="shared" si="2"/>
        <v>0</v>
      </c>
      <c r="P44" s="30">
        <f t="shared" si="4"/>
        <v>0</v>
      </c>
      <c r="Q44" s="30"/>
      <c r="R44" s="30"/>
      <c r="S44" s="30"/>
      <c r="T44" s="126"/>
    </row>
    <row r="45" spans="1:20" ht="24" x14ac:dyDescent="0.2">
      <c r="A45" s="119">
        <f>ΣΥΝΟΛΑ!A45</f>
        <v>44</v>
      </c>
      <c r="B45" s="113" t="str">
        <f>ΣΥΝΟΛΑ!B45</f>
        <v>Γάντια νιτριλίου υποαλλεργικά medium/large</v>
      </c>
      <c r="C45" s="51">
        <f>ΣΥΝΟΛΑ!C45</f>
        <v>0</v>
      </c>
      <c r="D45" s="51">
        <f>ΣΥΝΟΛΑ!D45</f>
        <v>4</v>
      </c>
      <c r="E45" s="51" t="str">
        <f>ΣΥΝΟΛΑ!E45</f>
        <v>πακ</v>
      </c>
      <c r="F45" s="55"/>
      <c r="G45" s="59">
        <f>ΣΥΝΟΛΑ!R45</f>
        <v>42</v>
      </c>
      <c r="H45" s="125">
        <f>ΣΥΝΟΛΑ!AC45</f>
        <v>0</v>
      </c>
      <c r="I45" s="61">
        <f t="shared" si="3"/>
        <v>0</v>
      </c>
      <c r="J45" s="62"/>
      <c r="K45" s="63"/>
      <c r="L45" s="63"/>
      <c r="M45" s="63"/>
      <c r="N45" s="69"/>
      <c r="O45" s="29">
        <f t="shared" si="2"/>
        <v>0</v>
      </c>
      <c r="P45" s="30">
        <f t="shared" si="4"/>
        <v>0</v>
      </c>
      <c r="Q45" s="30"/>
      <c r="R45" s="30"/>
      <c r="S45" s="30"/>
      <c r="T45" s="126"/>
    </row>
    <row r="46" spans="1:20" x14ac:dyDescent="0.2">
      <c r="A46" s="119">
        <f>ΣΥΝΟΛΑ!A46</f>
        <v>45</v>
      </c>
      <c r="B46" s="113" t="str">
        <f>ΣΥΝΟΛΑ!B46</f>
        <v>Γάντια νιτριλίου υποαλλεργικά small</v>
      </c>
      <c r="C46" s="51">
        <f>ΣΥΝΟΛΑ!C46</f>
        <v>0</v>
      </c>
      <c r="D46" s="51">
        <f>ΣΥΝΟΛΑ!D46</f>
        <v>4</v>
      </c>
      <c r="E46" s="51" t="str">
        <f>ΣΥΝΟΛΑ!E46</f>
        <v>πακ</v>
      </c>
      <c r="F46" s="55"/>
      <c r="G46" s="59">
        <f>ΣΥΝΟΛΑ!R46</f>
        <v>20</v>
      </c>
      <c r="H46" s="125">
        <f>ΣΥΝΟΛΑ!AC46</f>
        <v>0</v>
      </c>
      <c r="I46" s="61">
        <f t="shared" si="3"/>
        <v>0</v>
      </c>
      <c r="J46" s="62"/>
      <c r="K46" s="63"/>
      <c r="L46" s="63"/>
      <c r="M46" s="63"/>
      <c r="N46" s="69"/>
      <c r="O46" s="29">
        <f t="shared" si="2"/>
        <v>0</v>
      </c>
      <c r="P46" s="30">
        <f t="shared" si="4"/>
        <v>0</v>
      </c>
      <c r="Q46" s="30"/>
      <c r="R46" s="30"/>
      <c r="S46" s="30"/>
      <c r="T46" s="126"/>
    </row>
    <row r="47" spans="1:20" hidden="1" x14ac:dyDescent="0.2">
      <c r="A47" s="119">
        <f>ΣΥΝΟΛΑ!A47</f>
        <v>46</v>
      </c>
      <c r="B47" s="113" t="str">
        <f>ΣΥΝΟΛΑ!B47</f>
        <v>Γάντια χειρουργικά αποστειρωμένα Νο 8</v>
      </c>
      <c r="C47" s="51">
        <f>ΣΥΝΟΛΑ!C47</f>
        <v>0</v>
      </c>
      <c r="D47" s="51">
        <f>ΣΥΝΟΛΑ!D47</f>
        <v>4</v>
      </c>
      <c r="E47" s="51" t="str">
        <f>ΣΥΝΟΛΑ!E47</f>
        <v>ζεύγος</v>
      </c>
      <c r="F47" s="55"/>
      <c r="G47" s="59">
        <f>ΣΥΝΟΛΑ!R47</f>
        <v>0</v>
      </c>
      <c r="H47" s="125">
        <f>ΣΥΝΟΛΑ!AC47</f>
        <v>0</v>
      </c>
      <c r="I47" s="61">
        <f t="shared" si="3"/>
        <v>0</v>
      </c>
      <c r="J47" s="62"/>
      <c r="K47" s="63"/>
      <c r="L47" s="63"/>
      <c r="M47" s="63"/>
      <c r="N47" s="69"/>
      <c r="O47" s="29">
        <f t="shared" si="2"/>
        <v>0</v>
      </c>
      <c r="P47" s="30">
        <f t="shared" si="4"/>
        <v>0</v>
      </c>
      <c r="Q47" s="30"/>
      <c r="R47" s="30"/>
      <c r="S47" s="30"/>
      <c r="T47" s="126"/>
    </row>
    <row r="48" spans="1:20" ht="24" hidden="1" x14ac:dyDescent="0.2">
      <c r="A48" s="119">
        <f>ΣΥΝΟΛΑ!A48</f>
        <v>47</v>
      </c>
      <c r="B48" s="113" t="str">
        <f>ΣΥΝΟΛΑ!B48</f>
        <v>Δερματική κρέμα (τύπου BETNOVATE CREAM 30GR 0,1%)</v>
      </c>
      <c r="C48" s="51" t="str">
        <f>ΣΥΝΟΛΑ!C48</f>
        <v xml:space="preserve">betamethasone valerate </v>
      </c>
      <c r="D48" s="51">
        <f>ΣΥΝΟΛΑ!D48</f>
        <v>4</v>
      </c>
      <c r="E48" s="51" t="str">
        <f>ΣΥΝΟΛΑ!E48</f>
        <v>τεμ</v>
      </c>
      <c r="F48" s="55"/>
      <c r="G48" s="59">
        <f>ΣΥΝΟΛΑ!R48</f>
        <v>0</v>
      </c>
      <c r="H48" s="125">
        <f>ΣΥΝΟΛΑ!AC48</f>
        <v>0</v>
      </c>
      <c r="I48" s="61">
        <f t="shared" si="3"/>
        <v>0</v>
      </c>
      <c r="J48" s="62"/>
      <c r="K48" s="63"/>
      <c r="L48" s="63"/>
      <c r="M48" s="63"/>
      <c r="N48" s="69"/>
      <c r="O48" s="29">
        <f t="shared" si="2"/>
        <v>0</v>
      </c>
      <c r="P48" s="30">
        <f t="shared" si="4"/>
        <v>0</v>
      </c>
      <c r="Q48" s="30"/>
      <c r="R48" s="30"/>
      <c r="S48" s="30"/>
      <c r="T48" s="126"/>
    </row>
    <row r="49" spans="1:20" ht="24" x14ac:dyDescent="0.2">
      <c r="A49" s="119">
        <f>ΣΥΝΟΛΑ!A49</f>
        <v>48</v>
      </c>
      <c r="B49" s="113" t="str">
        <f>ΣΥΝΟΛΑ!B49</f>
        <v xml:space="preserve">Δερματικό διάλυμα (τύπου Octenisept) 250 ml με σύστημα ψεκασμού </v>
      </c>
      <c r="C49" s="51" t="str">
        <f>ΣΥΝΟΛΑ!C49</f>
        <v>octenidine+fenoxyethanol</v>
      </c>
      <c r="D49" s="51">
        <f>ΣΥΝΟΛΑ!D49</f>
        <v>4</v>
      </c>
      <c r="E49" s="51" t="str">
        <f>ΣΥΝΟΛΑ!E49</f>
        <v>τεμ</v>
      </c>
      <c r="F49" s="55"/>
      <c r="G49" s="59">
        <f>ΣΥΝΟΛΑ!R49</f>
        <v>16</v>
      </c>
      <c r="H49" s="125">
        <f>ΣΥΝΟΛΑ!AC49</f>
        <v>0</v>
      </c>
      <c r="I49" s="61">
        <f t="shared" si="3"/>
        <v>0</v>
      </c>
      <c r="J49" s="62"/>
      <c r="K49" s="63"/>
      <c r="L49" s="63"/>
      <c r="M49" s="63"/>
      <c r="N49" s="69"/>
      <c r="O49" s="29">
        <f t="shared" si="2"/>
        <v>0</v>
      </c>
      <c r="P49" s="30">
        <f t="shared" si="4"/>
        <v>0</v>
      </c>
      <c r="Q49" s="30"/>
      <c r="R49" s="30"/>
      <c r="S49" s="30"/>
      <c r="T49" s="126"/>
    </row>
    <row r="50" spans="1:20" ht="24" x14ac:dyDescent="0.2">
      <c r="A50" s="119">
        <f>ΣΥΝΟΛΑ!A50</f>
        <v>49</v>
      </c>
      <c r="B50" s="113" t="str">
        <f>ΣΥΝΟΛΑ!B50</f>
        <v xml:space="preserve">Διάλειμμα εξωτερικής χρήσης 240 ml τύπου Betadine SOL.10% </v>
      </c>
      <c r="C50" s="51" t="str">
        <f>ΣΥΝΟΛΑ!C50</f>
        <v>Povidone Iodine</v>
      </c>
      <c r="D50" s="51">
        <f>ΣΥΝΟΛΑ!D50</f>
        <v>4</v>
      </c>
      <c r="E50" s="51" t="str">
        <f>ΣΥΝΟΛΑ!E50</f>
        <v>τεμ</v>
      </c>
      <c r="F50" s="55"/>
      <c r="G50" s="59">
        <f>ΣΥΝΟΛΑ!R50</f>
        <v>7</v>
      </c>
      <c r="H50" s="125">
        <f>ΣΥΝΟΛΑ!AC50</f>
        <v>0</v>
      </c>
      <c r="I50" s="61">
        <f t="shared" si="3"/>
        <v>0</v>
      </c>
      <c r="J50" s="62"/>
      <c r="K50" s="63"/>
      <c r="L50" s="63"/>
      <c r="M50" s="63"/>
      <c r="N50" s="69"/>
      <c r="O50" s="29">
        <f t="shared" si="2"/>
        <v>0</v>
      </c>
      <c r="P50" s="30">
        <f t="shared" si="4"/>
        <v>0</v>
      </c>
      <c r="Q50" s="30"/>
      <c r="R50" s="30"/>
      <c r="S50" s="30"/>
      <c r="T50" s="126"/>
    </row>
    <row r="51" spans="1:20" ht="24" x14ac:dyDescent="0.2">
      <c r="A51" s="119">
        <f>ΣΥΝΟΛΑ!A51</f>
        <v>50</v>
      </c>
      <c r="B51" s="113" t="str">
        <f>ΣΥΝΟΛΑ!B51</f>
        <v>Διάλειμμα εξωτερικής χρήσης 30 ml τύπου Betadine SOL.10%</v>
      </c>
      <c r="C51" s="51" t="str">
        <f>ΣΥΝΟΛΑ!C51</f>
        <v>Povidone Iodine</v>
      </c>
      <c r="D51" s="51">
        <f>ΣΥΝΟΛΑ!D51</f>
        <v>4</v>
      </c>
      <c r="E51" s="51" t="str">
        <f>ΣΥΝΟΛΑ!E51</f>
        <v>τεμ</v>
      </c>
      <c r="F51" s="55"/>
      <c r="G51" s="59">
        <f>ΣΥΝΟΛΑ!R51</f>
        <v>11</v>
      </c>
      <c r="H51" s="125">
        <f>ΣΥΝΟΛΑ!AC51</f>
        <v>0</v>
      </c>
      <c r="I51" s="61">
        <f t="shared" si="3"/>
        <v>0</v>
      </c>
      <c r="J51" s="62"/>
      <c r="K51" s="63"/>
      <c r="L51" s="63"/>
      <c r="M51" s="63"/>
      <c r="N51" s="69"/>
      <c r="O51" s="29">
        <f t="shared" si="2"/>
        <v>0</v>
      </c>
      <c r="P51" s="30">
        <f t="shared" si="4"/>
        <v>0</v>
      </c>
      <c r="Q51" s="30"/>
      <c r="R51" s="30"/>
      <c r="S51" s="30"/>
      <c r="T51" s="126"/>
    </row>
    <row r="52" spans="1:20" ht="24" x14ac:dyDescent="0.2">
      <c r="A52" s="119">
        <f>ΣΥΝΟΛΑ!A52</f>
        <v>52</v>
      </c>
      <c r="B52" s="113" t="str">
        <f>ΣΥΝΟΛΑ!B52</f>
        <v>Θερμαντική αλοιφή τύπου COUNTERPAIN CREAM 100GR</v>
      </c>
      <c r="C52" s="51">
        <f>ΣΥΝΟΛΑ!C52</f>
        <v>0</v>
      </c>
      <c r="D52" s="51">
        <f>ΣΥΝΟΛΑ!D52</f>
        <v>4</v>
      </c>
      <c r="E52" s="51" t="str">
        <f>ΣΥΝΟΛΑ!E52</f>
        <v>Τεμ</v>
      </c>
      <c r="F52" s="55"/>
      <c r="G52" s="59">
        <f>ΣΥΝΟΛΑ!R52</f>
        <v>23</v>
      </c>
      <c r="H52" s="125">
        <f>ΣΥΝΟΛΑ!AC52</f>
        <v>0</v>
      </c>
      <c r="I52" s="61">
        <f t="shared" si="3"/>
        <v>0</v>
      </c>
      <c r="J52" s="62"/>
      <c r="K52" s="63"/>
      <c r="L52" s="63"/>
      <c r="M52" s="63"/>
      <c r="N52" s="69"/>
      <c r="O52" s="29">
        <f t="shared" si="2"/>
        <v>0</v>
      </c>
      <c r="P52" s="30">
        <f t="shared" si="4"/>
        <v>0</v>
      </c>
      <c r="Q52" s="30"/>
      <c r="R52" s="30"/>
      <c r="S52" s="30"/>
      <c r="T52" s="126"/>
    </row>
    <row r="53" spans="1:20" ht="24" x14ac:dyDescent="0.2">
      <c r="A53" s="119">
        <f>ΣΥΝΟΛΑ!A53</f>
        <v>53</v>
      </c>
      <c r="B53" s="113" t="str">
        <f>ΣΥΝΟΛΑ!B53</f>
        <v>Καραμέλες για το λαιμό τύπου Strepsils (παιδικές)</v>
      </c>
      <c r="C53" s="51">
        <f>ΣΥΝΟΛΑ!C53</f>
        <v>0</v>
      </c>
      <c r="D53" s="51">
        <f>ΣΥΝΟΛΑ!D53</f>
        <v>4</v>
      </c>
      <c r="E53" s="51" t="str">
        <f>ΣΥΝΟΛΑ!E53</f>
        <v>πακ</v>
      </c>
      <c r="F53" s="55">
        <v>0</v>
      </c>
      <c r="G53" s="59">
        <f>ΣΥΝΟΛΑ!R53</f>
        <v>1</v>
      </c>
      <c r="H53" s="125">
        <f>ΣΥΝΟΛΑ!AC53</f>
        <v>0</v>
      </c>
      <c r="I53" s="61">
        <f t="shared" si="3"/>
        <v>0</v>
      </c>
      <c r="J53" s="62"/>
      <c r="K53" s="63"/>
      <c r="L53" s="63"/>
      <c r="M53" s="64"/>
      <c r="N53" s="65"/>
      <c r="O53" s="29">
        <f t="shared" si="2"/>
        <v>0</v>
      </c>
      <c r="P53" s="30">
        <f t="shared" si="4"/>
        <v>0</v>
      </c>
      <c r="Q53" s="30"/>
      <c r="R53" s="30"/>
      <c r="S53" s="30"/>
      <c r="T53" s="126"/>
    </row>
    <row r="54" spans="1:20" x14ac:dyDescent="0.2">
      <c r="A54" s="119">
        <f>ΣΥΝΟΛΑ!A54</f>
        <v>54</v>
      </c>
      <c r="B54" s="113" t="str">
        <f>ΣΥΝΟΛΑ!B54</f>
        <v>Κορτιζόνη τύπου Medrol 4MGx50 TABS</v>
      </c>
      <c r="C54" s="51">
        <f>ΣΥΝΟΛΑ!C54</f>
        <v>0</v>
      </c>
      <c r="D54" s="51">
        <f>ΣΥΝΟΛΑ!D54</f>
        <v>4</v>
      </c>
      <c r="E54" s="51" t="str">
        <f>ΣΥΝΟΛΑ!E54</f>
        <v>Πακ</v>
      </c>
      <c r="F54" s="55"/>
      <c r="G54" s="59">
        <f>ΣΥΝΟΛΑ!R54</f>
        <v>7</v>
      </c>
      <c r="H54" s="125">
        <f>ΣΥΝΟΛΑ!AC54</f>
        <v>0</v>
      </c>
      <c r="I54" s="61">
        <f t="shared" si="3"/>
        <v>0</v>
      </c>
      <c r="J54" s="62"/>
      <c r="K54" s="63"/>
      <c r="L54" s="63"/>
      <c r="M54" s="63"/>
      <c r="N54" s="69"/>
      <c r="O54" s="29">
        <f t="shared" si="2"/>
        <v>0</v>
      </c>
      <c r="P54" s="30">
        <f t="shared" si="4"/>
        <v>0</v>
      </c>
      <c r="Q54" s="30"/>
      <c r="R54" s="30"/>
      <c r="S54" s="30"/>
      <c r="T54" s="126"/>
    </row>
    <row r="55" spans="1:20" x14ac:dyDescent="0.2">
      <c r="A55" s="119">
        <f>ΣΥΝΟΛΑ!A55</f>
        <v>55</v>
      </c>
      <c r="B55" s="113" t="str">
        <f>ΣΥΝΟΛΑ!B55</f>
        <v>Μαντηλάκια  (τύπουDETOL) 3X15 τεμ</v>
      </c>
      <c r="C55" s="51">
        <f>ΣΥΝΟΛΑ!C55</f>
        <v>0</v>
      </c>
      <c r="D55" s="51">
        <f>ΣΥΝΟΛΑ!D55</f>
        <v>4</v>
      </c>
      <c r="E55" s="51" t="str">
        <f>ΣΥΝΟΛΑ!E55</f>
        <v>Τεμ</v>
      </c>
      <c r="F55" s="55">
        <v>105</v>
      </c>
      <c r="G55" s="59">
        <f>ΣΥΝΟΛΑ!R55</f>
        <v>37</v>
      </c>
      <c r="H55" s="125">
        <f>ΣΥΝΟΛΑ!AC55</f>
        <v>0</v>
      </c>
      <c r="I55" s="61">
        <f t="shared" si="3"/>
        <v>0</v>
      </c>
      <c r="J55" s="62"/>
      <c r="K55" s="63"/>
      <c r="L55" s="63"/>
      <c r="M55" s="64"/>
      <c r="N55" s="65"/>
      <c r="O55" s="29">
        <f t="shared" si="2"/>
        <v>0</v>
      </c>
      <c r="P55" s="30">
        <f t="shared" si="4"/>
        <v>0</v>
      </c>
      <c r="Q55" s="30"/>
      <c r="R55" s="30"/>
      <c r="S55" s="30"/>
      <c r="T55" s="126"/>
    </row>
    <row r="56" spans="1:20" ht="36" x14ac:dyDescent="0.2">
      <c r="A56" s="119">
        <f>ΣΥΝΟΛΑ!A56</f>
        <v>56</v>
      </c>
      <c r="B56" s="113" t="str">
        <f>ΣΥΝΟΛΑ!B56</f>
        <v>Μάσκα χειρουργική μιας χρήσης (50τεμ) με πιστοποίηση CE (βλέπε τεχνικές προδιαγραφές)</v>
      </c>
      <c r="C56" s="51">
        <f>ΣΥΝΟΛΑ!C56</f>
        <v>0</v>
      </c>
      <c r="D56" s="51">
        <f>ΣΥΝΟΛΑ!D56</f>
        <v>4</v>
      </c>
      <c r="E56" s="51" t="str">
        <f>ΣΥΝΟΛΑ!E56</f>
        <v>Πακέτο</v>
      </c>
      <c r="F56" s="55">
        <v>480</v>
      </c>
      <c r="G56" s="59">
        <f>ΣΥΝΟΛΑ!R56</f>
        <v>106</v>
      </c>
      <c r="H56" s="125">
        <f>ΣΥΝΟΛΑ!AC56</f>
        <v>0</v>
      </c>
      <c r="I56" s="61">
        <f t="shared" si="3"/>
        <v>0</v>
      </c>
      <c r="J56" s="62"/>
      <c r="K56" s="63"/>
      <c r="L56" s="63"/>
      <c r="M56" s="64"/>
      <c r="N56" s="65"/>
      <c r="O56" s="29">
        <f t="shared" si="2"/>
        <v>0</v>
      </c>
      <c r="P56" s="30">
        <f t="shared" si="4"/>
        <v>0</v>
      </c>
      <c r="Q56" s="30"/>
      <c r="R56" s="30"/>
      <c r="S56" s="30"/>
      <c r="T56" s="126"/>
    </row>
    <row r="57" spans="1:20" ht="24" hidden="1" x14ac:dyDescent="0.2">
      <c r="A57" s="119">
        <f>ΣΥΝΟΛΑ!A57</f>
        <v>57</v>
      </c>
      <c r="B57" s="113" t="str">
        <f>ΣΥΝΟΛΑ!B57</f>
        <v>Μικρός ορός 250 ml (sodium chloride 0,9 injection)</v>
      </c>
      <c r="C57" s="51">
        <f>ΣΥΝΟΛΑ!C57</f>
        <v>0</v>
      </c>
      <c r="D57" s="51">
        <f>ΣΥΝΟΛΑ!D57</f>
        <v>4</v>
      </c>
      <c r="E57" s="51" t="str">
        <f>ΣΥΝΟΛΑ!E57</f>
        <v>Τεμ</v>
      </c>
      <c r="F57" s="55">
        <v>2</v>
      </c>
      <c r="G57" s="59">
        <f>ΣΥΝΟΛΑ!R57</f>
        <v>0</v>
      </c>
      <c r="H57" s="125">
        <f>ΣΥΝΟΛΑ!AC57</f>
        <v>0</v>
      </c>
      <c r="I57" s="61">
        <f t="shared" si="3"/>
        <v>0</v>
      </c>
      <c r="J57" s="62"/>
      <c r="K57" s="63"/>
      <c r="L57" s="63"/>
      <c r="M57" s="64"/>
      <c r="N57" s="65"/>
      <c r="O57" s="29">
        <f t="shared" si="2"/>
        <v>0</v>
      </c>
      <c r="P57" s="30">
        <f t="shared" si="4"/>
        <v>0</v>
      </c>
      <c r="Q57" s="30"/>
      <c r="R57" s="30"/>
      <c r="S57" s="30"/>
      <c r="T57" s="126"/>
    </row>
    <row r="58" spans="1:20" ht="24" x14ac:dyDescent="0.2">
      <c r="A58" s="119">
        <f>ΣΥΝΟΛΑ!A58</f>
        <v>58</v>
      </c>
      <c r="B58" s="113" t="str">
        <f>ΣΥΝΟΛΑ!B58</f>
        <v>Οινόπνευμα 70ο  (αλκοολούχος λοσιόν - 200 ml)</v>
      </c>
      <c r="C58" s="51">
        <f>ΣΥΝΟΛΑ!C58</f>
        <v>0</v>
      </c>
      <c r="D58" s="51">
        <f>ΣΥΝΟΛΑ!D58</f>
        <v>4</v>
      </c>
      <c r="E58" s="51" t="str">
        <f>ΣΥΝΟΛΑ!E58</f>
        <v>τεμ</v>
      </c>
      <c r="F58" s="55"/>
      <c r="G58" s="59">
        <f>ΣΥΝΟΛΑ!R58</f>
        <v>152</v>
      </c>
      <c r="H58" s="125">
        <f>ΣΥΝΟΛΑ!AC58</f>
        <v>0</v>
      </c>
      <c r="I58" s="61">
        <f t="shared" si="3"/>
        <v>0</v>
      </c>
      <c r="J58" s="62"/>
      <c r="K58" s="63"/>
      <c r="L58" s="63"/>
      <c r="M58" s="63"/>
      <c r="N58" s="69"/>
      <c r="O58" s="29">
        <f t="shared" si="2"/>
        <v>0</v>
      </c>
      <c r="P58" s="30">
        <f t="shared" si="4"/>
        <v>0</v>
      </c>
      <c r="Q58" s="30"/>
      <c r="R58" s="30"/>
      <c r="S58" s="30"/>
      <c r="T58" s="126"/>
    </row>
    <row r="59" spans="1:20" ht="24" x14ac:dyDescent="0.2">
      <c r="A59" s="119">
        <f>ΣΥΝΟΛΑ!A59</f>
        <v>59</v>
      </c>
      <c r="B59" s="113" t="str">
        <f>ΣΥΝΟΛΑ!B59</f>
        <v>Οινόπνευμα 95ο (αλκοολούχος λοσιόν - 200 ml)</v>
      </c>
      <c r="C59" s="51">
        <f>ΣΥΝΟΛΑ!C59</f>
        <v>0</v>
      </c>
      <c r="D59" s="51">
        <f>ΣΥΝΟΛΑ!D59</f>
        <v>4</v>
      </c>
      <c r="E59" s="51" t="str">
        <f>ΣΥΝΟΛΑ!E59</f>
        <v>τεμ</v>
      </c>
      <c r="F59" s="55"/>
      <c r="G59" s="59">
        <f>ΣΥΝΟΛΑ!R59</f>
        <v>36</v>
      </c>
      <c r="H59" s="125">
        <f>ΣΥΝΟΛΑ!AC59</f>
        <v>0</v>
      </c>
      <c r="I59" s="61">
        <f t="shared" si="3"/>
        <v>0</v>
      </c>
      <c r="J59" s="62"/>
      <c r="K59" s="63"/>
      <c r="L59" s="63"/>
      <c r="M59" s="63"/>
      <c r="N59" s="69"/>
      <c r="O59" s="29">
        <f t="shared" si="2"/>
        <v>0</v>
      </c>
      <c r="P59" s="30">
        <f t="shared" si="4"/>
        <v>0</v>
      </c>
      <c r="Q59" s="30"/>
      <c r="R59" s="30"/>
      <c r="S59" s="30"/>
      <c r="T59" s="126"/>
    </row>
    <row r="60" spans="1:20" ht="24" x14ac:dyDescent="0.2">
      <c r="A60" s="119">
        <f>ΣΥΝΟΛΑ!A60</f>
        <v>60</v>
      </c>
      <c r="B60" s="113" t="str">
        <f>ΣΥΝΟΛΑ!B60</f>
        <v>Οφθαλμικές σταγόνες  5ml (τύπου Tobrex)</v>
      </c>
      <c r="C60" s="51" t="str">
        <f>ΣΥΝΟΛΑ!C60</f>
        <v>tobramycin</v>
      </c>
      <c r="D60" s="51">
        <f>ΣΥΝΟΛΑ!D60</f>
        <v>4</v>
      </c>
      <c r="E60" s="51" t="str">
        <f>ΣΥΝΟΛΑ!E60</f>
        <v>Τεμ</v>
      </c>
      <c r="F60" s="55">
        <v>2</v>
      </c>
      <c r="G60" s="59">
        <f>ΣΥΝΟΛΑ!R60</f>
        <v>2</v>
      </c>
      <c r="H60" s="125">
        <f>ΣΥΝΟΛΑ!AC60</f>
        <v>0</v>
      </c>
      <c r="I60" s="61">
        <f t="shared" si="3"/>
        <v>0</v>
      </c>
      <c r="J60" s="62"/>
      <c r="K60" s="63"/>
      <c r="L60" s="63"/>
      <c r="M60" s="64"/>
      <c r="N60" s="65"/>
      <c r="O60" s="29">
        <f t="shared" si="2"/>
        <v>0</v>
      </c>
      <c r="P60" s="30">
        <f t="shared" si="4"/>
        <v>0</v>
      </c>
      <c r="Q60" s="30"/>
      <c r="R60" s="30"/>
      <c r="S60" s="30"/>
      <c r="T60" s="126"/>
    </row>
    <row r="61" spans="1:20" ht="24" x14ac:dyDescent="0.2">
      <c r="A61" s="119">
        <f>ΣΥΝΟΛΑ!A61</f>
        <v>61</v>
      </c>
      <c r="B61" s="113" t="str">
        <f>ΣΥΝΟΛΑ!B61</f>
        <v>Οφθαλμικές σταγόνες 10ml (τύπου sebptobore)</v>
      </c>
      <c r="C61" s="51" t="str">
        <f>ΣΥΝΟΛΑ!C61</f>
        <v>Naphazoline +Boric Acid</v>
      </c>
      <c r="D61" s="51">
        <f>ΣΥΝΟΛΑ!D61</f>
        <v>4</v>
      </c>
      <c r="E61" s="51" t="str">
        <f>ΣΥΝΟΛΑ!E61</f>
        <v>Τεμ</v>
      </c>
      <c r="F61" s="55">
        <v>1</v>
      </c>
      <c r="G61" s="59">
        <f>ΣΥΝΟΛΑ!R61</f>
        <v>1</v>
      </c>
      <c r="H61" s="125">
        <f>ΣΥΝΟΛΑ!AC61</f>
        <v>0</v>
      </c>
      <c r="I61" s="61">
        <f t="shared" si="3"/>
        <v>0</v>
      </c>
      <c r="J61" s="62"/>
      <c r="K61" s="63"/>
      <c r="L61" s="63"/>
      <c r="M61" s="64"/>
      <c r="N61" s="65"/>
      <c r="O61" s="29">
        <f t="shared" si="2"/>
        <v>0</v>
      </c>
      <c r="P61" s="30">
        <f t="shared" si="4"/>
        <v>0</v>
      </c>
      <c r="Q61" s="30"/>
      <c r="R61" s="30"/>
      <c r="S61" s="30"/>
      <c r="T61" s="126"/>
    </row>
    <row r="62" spans="1:20" x14ac:dyDescent="0.2">
      <c r="A62" s="119">
        <f>ΣΥΝΟΛΑ!A62</f>
        <v>62</v>
      </c>
      <c r="B62" s="113" t="str">
        <f>ΣΥΝΟΛΑ!B62</f>
        <v>Σαπούνι τύπου DETOL 100 gr</v>
      </c>
      <c r="C62" s="51">
        <f>ΣΥΝΟΛΑ!C62</f>
        <v>0</v>
      </c>
      <c r="D62" s="51">
        <f>ΣΥΝΟΛΑ!D62</f>
        <v>4</v>
      </c>
      <c r="E62" s="51" t="str">
        <f>ΣΥΝΟΛΑ!E62</f>
        <v>τεμ</v>
      </c>
      <c r="F62" s="55">
        <v>25</v>
      </c>
      <c r="G62" s="59">
        <f>ΣΥΝΟΛΑ!R62</f>
        <v>7</v>
      </c>
      <c r="H62" s="125">
        <f>ΣΥΝΟΛΑ!AC62</f>
        <v>0</v>
      </c>
      <c r="I62" s="61">
        <f t="shared" si="3"/>
        <v>0</v>
      </c>
      <c r="J62" s="62"/>
      <c r="K62" s="63"/>
      <c r="L62" s="63"/>
      <c r="M62" s="64"/>
      <c r="N62" s="65"/>
      <c r="O62" s="29">
        <f t="shared" si="2"/>
        <v>0</v>
      </c>
      <c r="P62" s="30">
        <f t="shared" si="4"/>
        <v>0</v>
      </c>
      <c r="Q62" s="30"/>
      <c r="R62" s="30"/>
      <c r="S62" s="30"/>
      <c r="T62" s="126"/>
    </row>
    <row r="63" spans="1:20" ht="24" x14ac:dyDescent="0.2">
      <c r="A63" s="119">
        <f>ΣΥΝΟΛΑ!A63</f>
        <v>63</v>
      </c>
      <c r="B63" s="113" t="str">
        <f>ΣΥΝΟΛΑ!B63</f>
        <v>Σιρόπι 150 ml τύπου Atarax</v>
      </c>
      <c r="C63" s="51" t="str">
        <f>ΣΥΝΟΛΑ!C63</f>
        <v>hydroxyzine dihydrochloride</v>
      </c>
      <c r="D63" s="51">
        <f>ΣΥΝΟΛΑ!D63</f>
        <v>4</v>
      </c>
      <c r="E63" s="51" t="str">
        <f>ΣΥΝΟΛΑ!E63</f>
        <v>Φιάλ</v>
      </c>
      <c r="F63" s="55">
        <v>0</v>
      </c>
      <c r="G63" s="59">
        <f>ΣΥΝΟΛΑ!R63</f>
        <v>3</v>
      </c>
      <c r="H63" s="125">
        <f>ΣΥΝΟΛΑ!AC63</f>
        <v>0</v>
      </c>
      <c r="I63" s="61">
        <f t="shared" si="3"/>
        <v>0</v>
      </c>
      <c r="J63" s="62"/>
      <c r="K63" s="63"/>
      <c r="L63" s="63"/>
      <c r="M63" s="64"/>
      <c r="N63" s="65"/>
      <c r="O63" s="29">
        <f t="shared" si="2"/>
        <v>0</v>
      </c>
      <c r="P63" s="30">
        <f t="shared" si="4"/>
        <v>0</v>
      </c>
      <c r="Q63" s="30"/>
      <c r="R63" s="30"/>
      <c r="S63" s="30"/>
      <c r="T63" s="126"/>
    </row>
    <row r="64" spans="1:20" x14ac:dyDescent="0.2">
      <c r="A64" s="119">
        <f>ΣΥΝΟΛΑ!A64</f>
        <v>64</v>
      </c>
      <c r="B64" s="113" t="str">
        <f>ΣΥΝΟΛΑ!B64</f>
        <v xml:space="preserve">Σιρόπι 200ml τύπου Primperan </v>
      </c>
      <c r="C64" s="51" t="str">
        <f>ΣΥΝΟΛΑ!C64</f>
        <v xml:space="preserve">metoclopramide </v>
      </c>
      <c r="D64" s="51">
        <f>ΣΥΝΟΛΑ!D64</f>
        <v>4</v>
      </c>
      <c r="E64" s="51" t="str">
        <f>ΣΥΝΟΛΑ!E64</f>
        <v>Τεμ</v>
      </c>
      <c r="F64" s="55">
        <v>0</v>
      </c>
      <c r="G64" s="59">
        <f>ΣΥΝΟΛΑ!R64</f>
        <v>2</v>
      </c>
      <c r="H64" s="125">
        <f>ΣΥΝΟΛΑ!AC64</f>
        <v>0</v>
      </c>
      <c r="I64" s="61">
        <f t="shared" si="3"/>
        <v>0</v>
      </c>
      <c r="J64" s="62"/>
      <c r="K64" s="63"/>
      <c r="L64" s="63"/>
      <c r="M64" s="64"/>
      <c r="N64" s="65"/>
      <c r="O64" s="29">
        <f t="shared" si="2"/>
        <v>0</v>
      </c>
      <c r="P64" s="30">
        <f t="shared" si="4"/>
        <v>0</v>
      </c>
      <c r="Q64" s="30"/>
      <c r="R64" s="30"/>
      <c r="S64" s="30"/>
      <c r="T64" s="126"/>
    </row>
    <row r="65" spans="1:20" ht="24" hidden="1" x14ac:dyDescent="0.2">
      <c r="A65" s="119">
        <f>ΣΥΝΟΛΑ!A65</f>
        <v>65</v>
      </c>
      <c r="B65" s="113" t="str">
        <f>ΣΥΝΟΛΑ!B65</f>
        <v>Σιρόπι 20ml τύπου Zirtek 10mg/20ml (drops)</v>
      </c>
      <c r="C65" s="51" t="str">
        <f>ΣΥΝΟΛΑ!C65</f>
        <v xml:space="preserve">cetirizine </v>
      </c>
      <c r="D65" s="51">
        <f>ΣΥΝΟΛΑ!D65</f>
        <v>4</v>
      </c>
      <c r="E65" s="51" t="str">
        <f>ΣΥΝΟΛΑ!E65</f>
        <v>Τεμ</v>
      </c>
      <c r="F65" s="55">
        <v>2</v>
      </c>
      <c r="G65" s="59">
        <f>ΣΥΝΟΛΑ!R65</f>
        <v>0</v>
      </c>
      <c r="H65" s="125">
        <f>ΣΥΝΟΛΑ!AC65</f>
        <v>0</v>
      </c>
      <c r="I65" s="61">
        <f t="shared" ref="I65:I79" si="5">ROUND(G65*H65,2)</f>
        <v>0</v>
      </c>
      <c r="J65" s="62"/>
      <c r="K65" s="63"/>
      <c r="L65" s="63"/>
      <c r="M65" s="64"/>
      <c r="N65" s="65"/>
      <c r="O65" s="29">
        <f t="shared" si="2"/>
        <v>0</v>
      </c>
      <c r="P65" s="30">
        <f t="shared" ref="P65:P91" si="6">SUM(O65:O65)</f>
        <v>0</v>
      </c>
      <c r="Q65" s="30"/>
      <c r="R65" s="30"/>
      <c r="S65" s="30"/>
      <c r="T65" s="126"/>
    </row>
    <row r="66" spans="1:20" x14ac:dyDescent="0.2">
      <c r="A66" s="119">
        <f>ΣΥΝΟΛΑ!A66</f>
        <v>66</v>
      </c>
      <c r="B66" s="113" t="str">
        <f>ΣΥΝΟΛΑ!B66</f>
        <v xml:space="preserve">Σιρόπι για βήχα 200ml τύπου SINECOD </v>
      </c>
      <c r="C66" s="51" t="str">
        <f>ΣΥΝΟΛΑ!C66</f>
        <v xml:space="preserve">butamirate citrate </v>
      </c>
      <c r="D66" s="51">
        <f>ΣΥΝΟΛΑ!D66</f>
        <v>4</v>
      </c>
      <c r="E66" s="51" t="str">
        <f>ΣΥΝΟΛΑ!E66</f>
        <v>τεμ</v>
      </c>
      <c r="F66" s="55">
        <v>0</v>
      </c>
      <c r="G66" s="59">
        <f>ΣΥΝΟΛΑ!R66</f>
        <v>1</v>
      </c>
      <c r="H66" s="125">
        <f>ΣΥΝΟΛΑ!AC66</f>
        <v>0</v>
      </c>
      <c r="I66" s="61">
        <f t="shared" si="5"/>
        <v>0</v>
      </c>
      <c r="J66" s="62"/>
      <c r="K66" s="63"/>
      <c r="L66" s="63"/>
      <c r="M66" s="64"/>
      <c r="N66" s="65"/>
      <c r="O66" s="29">
        <f t="shared" ref="O66:O79" si="7">(G66*H66)+ROUND(G66*H66*4%,2)</f>
        <v>0</v>
      </c>
      <c r="P66" s="30">
        <f t="shared" si="6"/>
        <v>0</v>
      </c>
      <c r="Q66" s="30"/>
      <c r="R66" s="30"/>
      <c r="S66" s="30"/>
      <c r="T66" s="126"/>
    </row>
    <row r="67" spans="1:20" ht="24" x14ac:dyDescent="0.2">
      <c r="A67" s="119">
        <f>ΣΥΝΟΛΑ!A67</f>
        <v>67</v>
      </c>
      <c r="B67" s="113" t="str">
        <f>ΣΥΝΟΛΑ!B67</f>
        <v>Σπασμολυτικό τύπου Buscopan tb 10mgx40</v>
      </c>
      <c r="C67" s="51" t="str">
        <f>ΣΥΝΟΛΑ!C67</f>
        <v>Hyoscine Butylbromide</v>
      </c>
      <c r="D67" s="51">
        <f>ΣΥΝΟΛΑ!D67</f>
        <v>4</v>
      </c>
      <c r="E67" s="51" t="str">
        <f>ΣΥΝΟΛΑ!E67</f>
        <v>Τεμ</v>
      </c>
      <c r="F67" s="55">
        <v>0</v>
      </c>
      <c r="G67" s="59">
        <f>ΣΥΝΟΛΑ!R67</f>
        <v>2</v>
      </c>
      <c r="H67" s="125">
        <f>ΣΥΝΟΛΑ!AC67</f>
        <v>0</v>
      </c>
      <c r="I67" s="61">
        <f t="shared" si="5"/>
        <v>0</v>
      </c>
      <c r="J67" s="62"/>
      <c r="K67" s="63"/>
      <c r="L67" s="63"/>
      <c r="M67" s="64"/>
      <c r="N67" s="65"/>
      <c r="O67" s="29">
        <f t="shared" si="7"/>
        <v>0</v>
      </c>
      <c r="P67" s="30">
        <f t="shared" si="6"/>
        <v>0</v>
      </c>
      <c r="Q67" s="30"/>
      <c r="R67" s="30"/>
      <c r="S67" s="30"/>
      <c r="T67" s="126"/>
    </row>
    <row r="68" spans="1:20" x14ac:dyDescent="0.2">
      <c r="A68" s="119">
        <f>ΣΥΝΟΛΑ!A68</f>
        <v>68</v>
      </c>
      <c r="B68" s="113" t="str">
        <f>ΣΥΝΟΛΑ!B68</f>
        <v>Σπρέυ τύπου Vioplex-T 100gr</v>
      </c>
      <c r="C68" s="51" t="str">
        <f>ΣΥΝΟΛΑ!C68</f>
        <v>neomycin, bacitracin</v>
      </c>
      <c r="D68" s="51">
        <f>ΣΥΝΟΛΑ!D68</f>
        <v>4</v>
      </c>
      <c r="E68" s="51" t="str">
        <f>ΣΥΝΟΛΑ!E68</f>
        <v>τεμ</v>
      </c>
      <c r="F68" s="55"/>
      <c r="G68" s="59">
        <f>ΣΥΝΟΛΑ!R68</f>
        <v>3</v>
      </c>
      <c r="H68" s="125">
        <f>ΣΥΝΟΛΑ!AC68</f>
        <v>0</v>
      </c>
      <c r="I68" s="61">
        <f t="shared" si="5"/>
        <v>0</v>
      </c>
      <c r="J68" s="62"/>
      <c r="K68" s="63"/>
      <c r="L68" s="63"/>
      <c r="M68" s="63"/>
      <c r="N68" s="69"/>
      <c r="O68" s="29">
        <f t="shared" si="7"/>
        <v>0</v>
      </c>
      <c r="P68" s="30">
        <f t="shared" si="6"/>
        <v>0</v>
      </c>
      <c r="Q68" s="30"/>
      <c r="R68" s="30"/>
      <c r="S68" s="30"/>
      <c r="T68" s="126"/>
    </row>
    <row r="69" spans="1:20" ht="24" x14ac:dyDescent="0.2">
      <c r="A69" s="119">
        <f>ΣΥΝΟΛΑ!A69</f>
        <v>69</v>
      </c>
      <c r="B69" s="113" t="str">
        <f>ΣΥΝΟΛΑ!B69</f>
        <v xml:space="preserve">Ταινίες μέτρησης σακχάρου CONTOUR NEXT (50 τεμ)  </v>
      </c>
      <c r="C69" s="51">
        <f>ΣΥΝΟΛΑ!C69</f>
        <v>0</v>
      </c>
      <c r="D69" s="51">
        <f>ΣΥΝΟΛΑ!D69</f>
        <v>4</v>
      </c>
      <c r="E69" s="51" t="str">
        <f>ΣΥΝΟΛΑ!E69</f>
        <v>πακ</v>
      </c>
      <c r="F69" s="55"/>
      <c r="G69" s="59">
        <f>ΣΥΝΟΛΑ!R69</f>
        <v>321</v>
      </c>
      <c r="H69" s="125">
        <f>ΣΥΝΟΛΑ!AC69</f>
        <v>0</v>
      </c>
      <c r="I69" s="61">
        <f t="shared" si="5"/>
        <v>0</v>
      </c>
      <c r="J69" s="62"/>
      <c r="K69" s="63"/>
      <c r="L69" s="63"/>
      <c r="M69" s="63"/>
      <c r="N69" s="69"/>
      <c r="O69" s="29">
        <f t="shared" si="7"/>
        <v>0</v>
      </c>
      <c r="P69" s="30">
        <f t="shared" si="6"/>
        <v>0</v>
      </c>
      <c r="Q69" s="30"/>
      <c r="R69" s="30"/>
      <c r="S69" s="30"/>
      <c r="T69" s="126"/>
    </row>
    <row r="70" spans="1:20" ht="24" x14ac:dyDescent="0.2">
      <c r="A70" s="119">
        <f>ΣΥΝΟΛΑ!A70</f>
        <v>70</v>
      </c>
      <c r="B70" s="113" t="str">
        <f>ΣΥΝΟΛΑ!B70</f>
        <v>Τεχνητά δάκρυα για παιδιά τύπου Refresh Coll 30 τεμ</v>
      </c>
      <c r="C70" s="51">
        <f>ΣΥΝΟΛΑ!C70</f>
        <v>0</v>
      </c>
      <c r="D70" s="51">
        <f>ΣΥΝΟΛΑ!D70</f>
        <v>4</v>
      </c>
      <c r="E70" s="51" t="str">
        <f>ΣΥΝΟΛΑ!E70</f>
        <v>πακ</v>
      </c>
      <c r="F70" s="55">
        <v>0</v>
      </c>
      <c r="G70" s="59">
        <f>ΣΥΝΟΛΑ!R70</f>
        <v>1</v>
      </c>
      <c r="H70" s="125">
        <f>ΣΥΝΟΛΑ!AC70</f>
        <v>0</v>
      </c>
      <c r="I70" s="61">
        <f t="shared" si="5"/>
        <v>0</v>
      </c>
      <c r="J70" s="62"/>
      <c r="K70" s="63"/>
      <c r="L70" s="63"/>
      <c r="M70" s="64"/>
      <c r="N70" s="65"/>
      <c r="O70" s="29">
        <f t="shared" si="7"/>
        <v>0</v>
      </c>
      <c r="P70" s="30">
        <f t="shared" si="6"/>
        <v>0</v>
      </c>
      <c r="Q70" s="30"/>
      <c r="R70" s="30"/>
      <c r="S70" s="30"/>
      <c r="T70" s="126"/>
    </row>
    <row r="71" spans="1:20" ht="24" x14ac:dyDescent="0.2">
      <c r="A71" s="119">
        <f>ΣΥΝΟΛΑ!A71</f>
        <v>71</v>
      </c>
      <c r="B71" s="113" t="str">
        <f>ΣΥΝΟΛΑ!B71</f>
        <v>Φυσιολογικοί οροί 1 χρήσης 5 ml (Sodium Chloride 0,9%) amp</v>
      </c>
      <c r="C71" s="51">
        <f>ΣΥΝΟΛΑ!C71</f>
        <v>0</v>
      </c>
      <c r="D71" s="51">
        <f>ΣΥΝΟΛΑ!D71</f>
        <v>4</v>
      </c>
      <c r="E71" s="51" t="str">
        <f>ΣΥΝΟΛΑ!E71</f>
        <v>τεμ</v>
      </c>
      <c r="F71" s="55"/>
      <c r="G71" s="59">
        <f>ΣΥΝΟΛΑ!R71</f>
        <v>10</v>
      </c>
      <c r="H71" s="125">
        <f>ΣΥΝΟΛΑ!AC71</f>
        <v>0</v>
      </c>
      <c r="I71" s="61">
        <f t="shared" si="5"/>
        <v>0</v>
      </c>
      <c r="J71" s="62"/>
      <c r="K71" s="63"/>
      <c r="L71" s="63"/>
      <c r="M71" s="63"/>
      <c r="N71" s="69"/>
      <c r="O71" s="29">
        <f t="shared" si="7"/>
        <v>0</v>
      </c>
      <c r="P71" s="30">
        <f t="shared" si="6"/>
        <v>0</v>
      </c>
      <c r="Q71" s="30"/>
      <c r="R71" s="30"/>
      <c r="S71" s="30"/>
      <c r="T71" s="126"/>
    </row>
    <row r="72" spans="1:20" ht="24" hidden="1" x14ac:dyDescent="0.2">
      <c r="A72" s="119">
        <f>ΣΥΝΟΛΑ!A72</f>
        <v>72</v>
      </c>
      <c r="B72" s="113" t="str">
        <f>ΣΥΝΟΛΑ!B72</f>
        <v>Φυσιολογικός ορός 0,9% (1λίτ) (Sodium Chloride 0,9%)</v>
      </c>
      <c r="C72" s="51">
        <f>ΣΥΝΟΛΑ!C72</f>
        <v>0</v>
      </c>
      <c r="D72" s="51">
        <f>ΣΥΝΟΛΑ!D72</f>
        <v>4</v>
      </c>
      <c r="E72" s="51" t="str">
        <f>ΣΥΝΟΛΑ!E72</f>
        <v>τεμ</v>
      </c>
      <c r="F72" s="55">
        <v>1</v>
      </c>
      <c r="G72" s="59">
        <f>ΣΥΝΟΛΑ!R72</f>
        <v>0</v>
      </c>
      <c r="H72" s="125">
        <f>ΣΥΝΟΛΑ!AC72</f>
        <v>0</v>
      </c>
      <c r="I72" s="61">
        <f t="shared" si="5"/>
        <v>0</v>
      </c>
      <c r="J72" s="62"/>
      <c r="K72" s="63"/>
      <c r="L72" s="63"/>
      <c r="M72" s="64"/>
      <c r="N72" s="65"/>
      <c r="O72" s="29">
        <f t="shared" si="7"/>
        <v>0</v>
      </c>
      <c r="P72" s="30">
        <f t="shared" si="6"/>
        <v>0</v>
      </c>
      <c r="Q72" s="30"/>
      <c r="R72" s="30"/>
      <c r="S72" s="30"/>
      <c r="T72" s="126"/>
    </row>
    <row r="73" spans="1:20" ht="24" hidden="1" x14ac:dyDescent="0.2">
      <c r="A73" s="119">
        <f>ΣΥΝΟΛΑ!A73</f>
        <v>73</v>
      </c>
      <c r="B73" s="113" t="str">
        <f>ΣΥΝΟΛΑ!B73</f>
        <v>Φυσιολογικός ορός 100 ml (Sodium Chloride 0,9%)</v>
      </c>
      <c r="C73" s="51">
        <f>ΣΥΝΟΛΑ!C73</f>
        <v>0</v>
      </c>
      <c r="D73" s="51">
        <f>ΣΥΝΟΛΑ!D73</f>
        <v>4</v>
      </c>
      <c r="E73" s="51" t="str">
        <f>ΣΥΝΟΛΑ!E73</f>
        <v>τεμ</v>
      </c>
      <c r="F73" s="55">
        <v>0</v>
      </c>
      <c r="G73" s="59">
        <f>ΣΥΝΟΛΑ!R73</f>
        <v>0</v>
      </c>
      <c r="H73" s="125">
        <f>ΣΥΝΟΛΑ!AC73</f>
        <v>0</v>
      </c>
      <c r="I73" s="61">
        <f t="shared" si="5"/>
        <v>0</v>
      </c>
      <c r="J73" s="62"/>
      <c r="K73" s="63"/>
      <c r="L73" s="63"/>
      <c r="M73" s="64"/>
      <c r="N73" s="65"/>
      <c r="O73" s="29">
        <f t="shared" si="7"/>
        <v>0</v>
      </c>
      <c r="P73" s="30">
        <f t="shared" si="6"/>
        <v>0</v>
      </c>
      <c r="Q73" s="30"/>
      <c r="R73" s="30"/>
      <c r="S73" s="30"/>
      <c r="T73" s="126"/>
    </row>
    <row r="74" spans="1:20" ht="24" hidden="1" x14ac:dyDescent="0.2">
      <c r="A74" s="119">
        <f>ΣΥΝΟΛΑ!A74</f>
        <v>74</v>
      </c>
      <c r="B74" s="113" t="str">
        <f>ΣΥΝΟΛΑ!B74</f>
        <v>Φυσιολογικός ορός 500 ml (Sodium Chloride 0,9%)</v>
      </c>
      <c r="C74" s="51">
        <f>ΣΥΝΟΛΑ!C74</f>
        <v>0</v>
      </c>
      <c r="D74" s="51">
        <f>ΣΥΝΟΛΑ!D74</f>
        <v>4</v>
      </c>
      <c r="E74" s="51" t="str">
        <f>ΣΥΝΟΛΑ!E74</f>
        <v>Τεμ</v>
      </c>
      <c r="F74" s="55"/>
      <c r="G74" s="59">
        <f>ΣΥΝΟΛΑ!R74</f>
        <v>0</v>
      </c>
      <c r="H74" s="125">
        <f>ΣΥΝΟΛΑ!AC74</f>
        <v>0</v>
      </c>
      <c r="I74" s="61">
        <f t="shared" si="5"/>
        <v>0</v>
      </c>
      <c r="J74" s="62"/>
      <c r="K74" s="63"/>
      <c r="L74" s="63"/>
      <c r="M74" s="63"/>
      <c r="N74" s="69"/>
      <c r="O74" s="29">
        <f t="shared" si="7"/>
        <v>0</v>
      </c>
      <c r="P74" s="30">
        <f t="shared" si="6"/>
        <v>0</v>
      </c>
      <c r="Q74" s="30"/>
      <c r="R74" s="30"/>
      <c r="S74" s="30"/>
      <c r="T74" s="126"/>
    </row>
    <row r="75" spans="1:20" ht="24" x14ac:dyDescent="0.2">
      <c r="A75" s="119">
        <f>ΣΥΝΟΛΑ!A75</f>
        <v>76</v>
      </c>
      <c r="B75" s="113" t="str">
        <f>ΣΥΝΟΛΑ!B75</f>
        <v>Χάπι για αλλεργία τύπου Presolon 5mgX30</v>
      </c>
      <c r="C75" s="51" t="str">
        <f>ΣΥΝΟΛΑ!C75</f>
        <v>prednisolone</v>
      </c>
      <c r="D75" s="51">
        <f>ΣΥΝΟΛΑ!D75</f>
        <v>4</v>
      </c>
      <c r="E75" s="51" t="str">
        <f>ΣΥΝΟΛΑ!E75</f>
        <v>πακ</v>
      </c>
      <c r="F75" s="55">
        <v>1</v>
      </c>
      <c r="G75" s="59">
        <f>ΣΥΝΟΛΑ!R75</f>
        <v>2</v>
      </c>
      <c r="H75" s="125">
        <f>ΣΥΝΟΛΑ!AC75</f>
        <v>0</v>
      </c>
      <c r="I75" s="61">
        <f t="shared" si="5"/>
        <v>0</v>
      </c>
      <c r="J75" s="62"/>
      <c r="K75" s="63"/>
      <c r="L75" s="63"/>
      <c r="M75" s="64"/>
      <c r="N75" s="65"/>
      <c r="O75" s="29">
        <f t="shared" si="7"/>
        <v>0</v>
      </c>
      <c r="P75" s="30">
        <f t="shared" si="6"/>
        <v>0</v>
      </c>
      <c r="Q75" s="30"/>
      <c r="R75" s="30"/>
      <c r="S75" s="30"/>
      <c r="T75" s="126"/>
    </row>
    <row r="76" spans="1:20" ht="24" x14ac:dyDescent="0.2">
      <c r="A76" s="119">
        <f>ΣΥΝΟΛΑ!A76</f>
        <v>77</v>
      </c>
      <c r="B76" s="113" t="str">
        <f>ΣΥΝΟΛΑ!B76</f>
        <v>Χάπι για διάρροια τύπου immodium 6Χ2mg</v>
      </c>
      <c r="C76" s="51" t="str">
        <f>ΣΥΝΟΛΑ!C76</f>
        <v>loperamide hydrocloride</v>
      </c>
      <c r="D76" s="51">
        <f>ΣΥΝΟΛΑ!D76</f>
        <v>4</v>
      </c>
      <c r="E76" s="51" t="str">
        <f>ΣΥΝΟΛΑ!E76</f>
        <v>πακ</v>
      </c>
      <c r="F76" s="55"/>
      <c r="G76" s="59">
        <f>ΣΥΝΟΛΑ!R76</f>
        <v>8</v>
      </c>
      <c r="H76" s="125">
        <f>ΣΥΝΟΛΑ!AC76</f>
        <v>0</v>
      </c>
      <c r="I76" s="61">
        <f t="shared" si="5"/>
        <v>0</v>
      </c>
      <c r="J76" s="62"/>
      <c r="K76" s="63"/>
      <c r="L76" s="63"/>
      <c r="M76" s="63"/>
      <c r="N76" s="69"/>
      <c r="O76" s="29">
        <f t="shared" si="7"/>
        <v>0</v>
      </c>
      <c r="P76" s="30">
        <f t="shared" si="6"/>
        <v>0</v>
      </c>
      <c r="Q76" s="30"/>
      <c r="R76" s="30"/>
      <c r="S76" s="30"/>
      <c r="T76" s="126"/>
    </row>
    <row r="77" spans="1:20" ht="24" x14ac:dyDescent="0.2">
      <c r="A77" s="119">
        <f>ΣΥΝΟΛΑ!A77</f>
        <v>78</v>
      </c>
      <c r="B77" s="113" t="str">
        <f>ΣΥΝΟΛΑ!B77</f>
        <v>Χάπι για έλκος  (τύπου Losec) 20mgX28 caps</v>
      </c>
      <c r="C77" s="51" t="str">
        <f>ΣΥΝΟΛΑ!C77</f>
        <v>omeprazole</v>
      </c>
      <c r="D77" s="51">
        <f>ΣΥΝΟΛΑ!D77</f>
        <v>4</v>
      </c>
      <c r="E77" s="51" t="str">
        <f>ΣΥΝΟΛΑ!E77</f>
        <v>τεμ</v>
      </c>
      <c r="F77" s="55">
        <v>0</v>
      </c>
      <c r="G77" s="59">
        <f>ΣΥΝΟΛΑ!R77</f>
        <v>7</v>
      </c>
      <c r="H77" s="125">
        <f>ΣΥΝΟΛΑ!AC77</f>
        <v>0</v>
      </c>
      <c r="I77" s="61">
        <f t="shared" si="5"/>
        <v>0</v>
      </c>
      <c r="J77" s="62"/>
      <c r="K77" s="63"/>
      <c r="L77" s="63"/>
      <c r="M77" s="64"/>
      <c r="N77" s="65"/>
      <c r="O77" s="29">
        <f t="shared" si="7"/>
        <v>0</v>
      </c>
      <c r="P77" s="30">
        <f t="shared" si="6"/>
        <v>0</v>
      </c>
      <c r="Q77" s="30"/>
      <c r="R77" s="30"/>
      <c r="S77" s="30"/>
      <c r="T77" s="126"/>
    </row>
    <row r="78" spans="1:20" ht="36" x14ac:dyDescent="0.2">
      <c r="A78" s="119">
        <f>ΣΥΝΟΛΑ!A78</f>
        <v>80</v>
      </c>
      <c r="B78" s="113" t="str">
        <f>ΣΥΝΟΛΑ!B78</f>
        <v>Χάπι για στομάχι (τύπου Simeco)</v>
      </c>
      <c r="C78" s="51" t="str">
        <f>ΣΥΝΟΛΑ!C78</f>
        <v>aluminum hydroxide-magnesium hydroxide +dimethicone</v>
      </c>
      <c r="D78" s="51">
        <f>ΣΥΝΟΛΑ!D78</f>
        <v>4</v>
      </c>
      <c r="E78" s="51" t="str">
        <f>ΣΥΝΟΛΑ!E78</f>
        <v>Πακ</v>
      </c>
      <c r="F78" s="55">
        <v>0</v>
      </c>
      <c r="G78" s="59">
        <f>ΣΥΝΟΛΑ!R78</f>
        <v>7</v>
      </c>
      <c r="H78" s="125">
        <f>ΣΥΝΟΛΑ!AC78</f>
        <v>0</v>
      </c>
      <c r="I78" s="61">
        <f t="shared" si="5"/>
        <v>0</v>
      </c>
      <c r="J78" s="62"/>
      <c r="K78" s="63"/>
      <c r="L78" s="63"/>
      <c r="M78" s="64"/>
      <c r="N78" s="63"/>
      <c r="O78" s="29">
        <f t="shared" si="7"/>
        <v>0</v>
      </c>
      <c r="P78" s="30">
        <f t="shared" si="6"/>
        <v>0</v>
      </c>
      <c r="Q78" s="30"/>
      <c r="R78" s="30"/>
      <c r="S78" s="30"/>
      <c r="T78" s="126"/>
    </row>
    <row r="79" spans="1:20" ht="24.75" thickBot="1" x14ac:dyDescent="0.25">
      <c r="A79" s="122">
        <f>ΣΥΝΟΛΑ!A79</f>
        <v>82</v>
      </c>
      <c r="B79" s="115" t="str">
        <f>ΣΥΝΟΛΑ!B79</f>
        <v xml:space="preserve">Χάπι για το στομάχι (τύπου Aludrox  TABS 316MGx60 CHEW) </v>
      </c>
      <c r="C79" s="82" t="str">
        <f>ΣΥΝΟΛΑ!C79</f>
        <v xml:space="preserve">aluminum hydroxide-magnesium hydroxide </v>
      </c>
      <c r="D79" s="82">
        <f>ΣΥΝΟΛΑ!D79</f>
        <v>4</v>
      </c>
      <c r="E79" s="82" t="str">
        <f>ΣΥΝΟΛΑ!E79</f>
        <v>Πακ.</v>
      </c>
      <c r="F79" s="103">
        <v>0</v>
      </c>
      <c r="G79" s="101">
        <f>ΣΥΝΟΛΑ!R79</f>
        <v>1</v>
      </c>
      <c r="H79" s="141">
        <f>ΣΥΝΟΛΑ!AC79</f>
        <v>0</v>
      </c>
      <c r="I79" s="142">
        <f t="shared" si="5"/>
        <v>0</v>
      </c>
      <c r="J79" s="62"/>
      <c r="K79" s="63"/>
      <c r="L79" s="63"/>
      <c r="M79" s="64"/>
      <c r="N79" s="77"/>
      <c r="O79" s="29">
        <f t="shared" si="7"/>
        <v>0</v>
      </c>
      <c r="P79" s="30">
        <f t="shared" si="6"/>
        <v>0</v>
      </c>
      <c r="Q79" s="30"/>
      <c r="R79" s="30"/>
      <c r="S79" s="30"/>
      <c r="T79" s="126"/>
    </row>
    <row r="80" spans="1:20" ht="24.75" thickBot="1" x14ac:dyDescent="0.25">
      <c r="A80" s="209"/>
      <c r="B80" s="164"/>
      <c r="C80" s="169"/>
      <c r="D80" s="87"/>
      <c r="E80" s="169"/>
      <c r="F80" s="143"/>
      <c r="G80" s="169" t="s">
        <v>138</v>
      </c>
      <c r="H80" s="172" t="s">
        <v>138</v>
      </c>
      <c r="I80" s="218" t="s">
        <v>138</v>
      </c>
      <c r="J80" s="42" t="s">
        <v>413</v>
      </c>
      <c r="K80" s="42" t="s">
        <v>174</v>
      </c>
      <c r="L80" s="42" t="s">
        <v>204</v>
      </c>
      <c r="M80" s="42" t="s">
        <v>143</v>
      </c>
      <c r="N80" s="63"/>
      <c r="O80" s="29"/>
      <c r="P80" s="30">
        <f t="shared" si="6"/>
        <v>0</v>
      </c>
      <c r="Q80" s="30">
        <f>SUM(P3:P79)</f>
        <v>0</v>
      </c>
      <c r="R80" s="30"/>
      <c r="S80" s="30"/>
      <c r="T80" s="17"/>
    </row>
    <row r="81" spans="1:20" ht="25.5" customHeight="1" thickBot="1" x14ac:dyDescent="0.25">
      <c r="A81" s="210"/>
      <c r="B81" s="167"/>
      <c r="C81" s="170"/>
      <c r="D81" s="72"/>
      <c r="E81" s="170"/>
      <c r="F81" s="131"/>
      <c r="G81" s="224" t="s">
        <v>138</v>
      </c>
      <c r="H81" s="220" t="s">
        <v>138</v>
      </c>
      <c r="I81" s="221" t="s">
        <v>138</v>
      </c>
      <c r="J81" s="79">
        <f>SUM(G3:G79)</f>
        <v>1932</v>
      </c>
      <c r="K81" s="80">
        <f>SUM(I3:I79)</f>
        <v>0</v>
      </c>
      <c r="L81" s="80">
        <f>ROUND(K81*4%,2)</f>
        <v>0</v>
      </c>
      <c r="M81" s="80">
        <f>K81+L81</f>
        <v>0</v>
      </c>
      <c r="N81" s="63"/>
      <c r="O81" s="29"/>
      <c r="P81" s="30">
        <f t="shared" si="6"/>
        <v>0</v>
      </c>
      <c r="Q81" s="30"/>
      <c r="R81" s="30"/>
      <c r="S81" s="30"/>
      <c r="T81" s="17"/>
    </row>
    <row r="82" spans="1:20" ht="24" x14ac:dyDescent="0.2">
      <c r="A82" s="119">
        <f>ΣΥΝΟΛΑ!A82</f>
        <v>84</v>
      </c>
      <c r="B82" s="113" t="str">
        <f>ΣΥΝΟΛΑ!B82</f>
        <v>Steri strip 3M 6mmX100mm (12τεμ ανά πακέτο)</v>
      </c>
      <c r="C82" s="51">
        <f>ΣΥΝΟΛΑ!C82</f>
        <v>0</v>
      </c>
      <c r="D82" s="51">
        <f>ΣΥΝΟΛΑ!D82</f>
        <v>9</v>
      </c>
      <c r="E82" s="51" t="str">
        <f>ΣΥΝΟΛΑ!E82</f>
        <v>τεμ</v>
      </c>
      <c r="F82" s="55">
        <v>4</v>
      </c>
      <c r="G82" s="59">
        <f>ΣΥΝΟΛΑ!R82</f>
        <v>3</v>
      </c>
      <c r="H82" s="125">
        <f>ΣΥΝΟΛΑ!AC82</f>
        <v>0</v>
      </c>
      <c r="I82" s="61">
        <f t="shared" ref="I82:I139" si="8">ROUND(G82*H82,2)</f>
        <v>0</v>
      </c>
      <c r="J82" s="62"/>
      <c r="K82" s="63"/>
      <c r="L82" s="63"/>
      <c r="M82" s="64"/>
      <c r="N82" s="69"/>
      <c r="O82" s="29">
        <f t="shared" ref="O82:O122" si="9">(G82*H82)+ROUND(G82*H82*9%,2)</f>
        <v>0</v>
      </c>
      <c r="P82" s="30">
        <f t="shared" si="6"/>
        <v>0</v>
      </c>
      <c r="Q82" s="30"/>
      <c r="R82" s="30"/>
      <c r="S82" s="30"/>
      <c r="T82" s="126"/>
    </row>
    <row r="83" spans="1:20" x14ac:dyDescent="0.2">
      <c r="A83" s="119">
        <f>ΣΥΝΟΛΑ!A83</f>
        <v>85</v>
      </c>
      <c r="B83" s="113" t="str">
        <f>ΣΥΝΟΛΑ!B83</f>
        <v>Αιμοστατικός επίδεσμος 10X12cm</v>
      </c>
      <c r="C83" s="51">
        <f>ΣΥΝΟΛΑ!C83</f>
        <v>0</v>
      </c>
      <c r="D83" s="51">
        <f>ΣΥΝΟΛΑ!D83</f>
        <v>9</v>
      </c>
      <c r="E83" s="51" t="str">
        <f>ΣΥΝΟΛΑ!E83</f>
        <v>τεμ</v>
      </c>
      <c r="F83" s="55">
        <v>5</v>
      </c>
      <c r="G83" s="59">
        <f>ΣΥΝΟΛΑ!R83</f>
        <v>8</v>
      </c>
      <c r="H83" s="125">
        <f>ΣΥΝΟΛΑ!AC83</f>
        <v>0</v>
      </c>
      <c r="I83" s="61">
        <f t="shared" si="8"/>
        <v>0</v>
      </c>
      <c r="J83" s="62"/>
      <c r="K83" s="63"/>
      <c r="L83" s="63"/>
      <c r="M83" s="64"/>
      <c r="N83" s="69"/>
      <c r="O83" s="29">
        <f t="shared" si="9"/>
        <v>0</v>
      </c>
      <c r="P83" s="30">
        <f t="shared" si="6"/>
        <v>0</v>
      </c>
      <c r="Q83" s="30"/>
      <c r="R83" s="30"/>
      <c r="S83" s="30"/>
      <c r="T83" s="126"/>
    </row>
    <row r="84" spans="1:20" x14ac:dyDescent="0.2">
      <c r="A84" s="119">
        <f>ΣΥΝΟΛΑ!A84</f>
        <v>86</v>
      </c>
      <c r="B84" s="113" t="str">
        <f>ΣΥΝΟΛΑ!B84</f>
        <v>Αντιφθειρικό τύπου Hedrin spray 100 ml</v>
      </c>
      <c r="C84" s="51">
        <f>ΣΥΝΟΛΑ!C84</f>
        <v>0</v>
      </c>
      <c r="D84" s="51">
        <f>ΣΥΝΟΛΑ!D84</f>
        <v>9</v>
      </c>
      <c r="E84" s="51" t="str">
        <f>ΣΥΝΟΛΑ!E84</f>
        <v>πακ</v>
      </c>
      <c r="F84" s="55"/>
      <c r="G84" s="59">
        <f>ΣΥΝΟΛΑ!R84</f>
        <v>2</v>
      </c>
      <c r="H84" s="125">
        <f>ΣΥΝΟΛΑ!AC84</f>
        <v>0</v>
      </c>
      <c r="I84" s="61">
        <f t="shared" si="8"/>
        <v>0</v>
      </c>
      <c r="J84" s="62"/>
      <c r="K84" s="63"/>
      <c r="L84" s="63"/>
      <c r="M84" s="63"/>
      <c r="N84" s="85"/>
      <c r="O84" s="29">
        <f t="shared" si="9"/>
        <v>0</v>
      </c>
      <c r="P84" s="30">
        <f t="shared" si="6"/>
        <v>0</v>
      </c>
      <c r="Q84" s="30"/>
      <c r="R84" s="30"/>
      <c r="S84" s="30"/>
      <c r="T84" s="126"/>
    </row>
    <row r="85" spans="1:20" ht="24" x14ac:dyDescent="0.2">
      <c r="A85" s="119">
        <f>ΣΥΝΟΛΑ!A85</f>
        <v>87</v>
      </c>
      <c r="B85" s="113" t="str">
        <f>ΣΥΝΟΛΑ!B85</f>
        <v>Αποστειρωμένες γάζες 15Χ15εκ  (πακέτο 10 τεμ)</v>
      </c>
      <c r="C85" s="51">
        <f>ΣΥΝΟΛΑ!C85</f>
        <v>0</v>
      </c>
      <c r="D85" s="51">
        <f>ΣΥΝΟΛΑ!D85</f>
        <v>9</v>
      </c>
      <c r="E85" s="51" t="str">
        <f>ΣΥΝΟΛΑ!E85</f>
        <v>πακ</v>
      </c>
      <c r="F85" s="55"/>
      <c r="G85" s="59">
        <f>ΣΥΝΟΛΑ!R85</f>
        <v>13</v>
      </c>
      <c r="H85" s="125">
        <f>ΣΥΝΟΛΑ!AC85</f>
        <v>0</v>
      </c>
      <c r="I85" s="61">
        <f t="shared" si="8"/>
        <v>0</v>
      </c>
      <c r="J85" s="62"/>
      <c r="K85" s="63"/>
      <c r="L85" s="63"/>
      <c r="M85" s="63"/>
      <c r="N85" s="69"/>
      <c r="O85" s="29">
        <f t="shared" si="9"/>
        <v>0</v>
      </c>
      <c r="P85" s="30">
        <f t="shared" si="6"/>
        <v>0</v>
      </c>
      <c r="Q85" s="30"/>
      <c r="R85" s="30"/>
      <c r="S85" s="30"/>
      <c r="T85" s="126"/>
    </row>
    <row r="86" spans="1:20" ht="24" x14ac:dyDescent="0.2">
      <c r="A86" s="119">
        <f>ΣΥΝΟΛΑ!A86</f>
        <v>88</v>
      </c>
      <c r="B86" s="113" t="str">
        <f>ΣΥΝΟΛΑ!B86</f>
        <v>Αποστειρωμένες γάζες 17Χ30 εκ. (πακέτο 12 τεμ)</v>
      </c>
      <c r="C86" s="51">
        <f>ΣΥΝΟΛΑ!C86</f>
        <v>0</v>
      </c>
      <c r="D86" s="51">
        <f>ΣΥΝΟΛΑ!D86</f>
        <v>9</v>
      </c>
      <c r="E86" s="51" t="str">
        <f>ΣΥΝΟΛΑ!E86</f>
        <v>Πακ.</v>
      </c>
      <c r="F86" s="55"/>
      <c r="G86" s="59">
        <f>ΣΥΝΟΛΑ!R86</f>
        <v>17</v>
      </c>
      <c r="H86" s="125">
        <f>ΣΥΝΟΛΑ!AC86</f>
        <v>0</v>
      </c>
      <c r="I86" s="61">
        <f t="shared" si="8"/>
        <v>0</v>
      </c>
      <c r="J86" s="62"/>
      <c r="K86" s="63"/>
      <c r="L86" s="63"/>
      <c r="M86" s="63"/>
      <c r="N86" s="69"/>
      <c r="O86" s="29">
        <f t="shared" si="9"/>
        <v>0</v>
      </c>
      <c r="P86" s="30">
        <f t="shared" si="6"/>
        <v>0</v>
      </c>
      <c r="Q86" s="30"/>
      <c r="R86" s="30"/>
      <c r="S86" s="30"/>
      <c r="T86" s="126"/>
    </row>
    <row r="87" spans="1:20" ht="24" x14ac:dyDescent="0.2">
      <c r="A87" s="119">
        <f>ΣΥΝΟΛΑ!A87</f>
        <v>89</v>
      </c>
      <c r="B87" s="113" t="str">
        <f>ΣΥΝΟΛΑ!B87</f>
        <v>Αποστειρωμένες γάζες 36Χ40εκ  (πακέτο 10 τεμ)</v>
      </c>
      <c r="C87" s="51">
        <f>ΣΥΝΟΛΑ!C87</f>
        <v>0</v>
      </c>
      <c r="D87" s="51">
        <f>ΣΥΝΟΛΑ!D87</f>
        <v>9</v>
      </c>
      <c r="E87" s="51" t="str">
        <f>ΣΥΝΟΛΑ!E87</f>
        <v>πακ</v>
      </c>
      <c r="F87" s="55"/>
      <c r="G87" s="59">
        <f>ΣΥΝΟΛΑ!R87</f>
        <v>6</v>
      </c>
      <c r="H87" s="125">
        <f>ΣΥΝΟΛΑ!AC87</f>
        <v>0</v>
      </c>
      <c r="I87" s="61">
        <f t="shared" si="8"/>
        <v>0</v>
      </c>
      <c r="J87" s="62"/>
      <c r="K87" s="63"/>
      <c r="L87" s="63"/>
      <c r="M87" s="63"/>
      <c r="N87" s="69"/>
      <c r="O87" s="29">
        <f t="shared" si="9"/>
        <v>0</v>
      </c>
      <c r="P87" s="30">
        <f t="shared" si="6"/>
        <v>0</v>
      </c>
      <c r="Q87" s="30"/>
      <c r="R87" s="30"/>
      <c r="S87" s="30"/>
      <c r="T87" s="126"/>
    </row>
    <row r="88" spans="1:20" x14ac:dyDescent="0.2">
      <c r="A88" s="119">
        <f>ΣΥΝΟΛΑ!A88</f>
        <v>90</v>
      </c>
      <c r="B88" s="113" t="str">
        <f>ΣΥΝΟΛΑ!B88</f>
        <v xml:space="preserve">Αυτοκόλλητα ράμματα </v>
      </c>
      <c r="C88" s="51">
        <f>ΣΥΝΟΛΑ!C88</f>
        <v>0</v>
      </c>
      <c r="D88" s="51">
        <f>ΣΥΝΟΛΑ!D88</f>
        <v>9</v>
      </c>
      <c r="E88" s="51" t="str">
        <f>ΣΥΝΟΛΑ!E88</f>
        <v>τεμ</v>
      </c>
      <c r="F88" s="55">
        <v>10</v>
      </c>
      <c r="G88" s="59">
        <f>ΣΥΝΟΛΑ!R88</f>
        <v>14</v>
      </c>
      <c r="H88" s="125">
        <f>ΣΥΝΟΛΑ!AC88</f>
        <v>0</v>
      </c>
      <c r="I88" s="61">
        <f t="shared" si="8"/>
        <v>0</v>
      </c>
      <c r="J88" s="62"/>
      <c r="K88" s="63"/>
      <c r="L88" s="63"/>
      <c r="M88" s="64"/>
      <c r="N88" s="69"/>
      <c r="O88" s="29">
        <f t="shared" si="9"/>
        <v>0</v>
      </c>
      <c r="P88" s="30">
        <f t="shared" si="6"/>
        <v>0</v>
      </c>
      <c r="Q88" s="30"/>
      <c r="R88" s="30"/>
      <c r="S88" s="30"/>
      <c r="T88" s="126"/>
    </row>
    <row r="89" spans="1:20" x14ac:dyDescent="0.2">
      <c r="A89" s="119">
        <f>ΣΥΝΟΛΑ!A89</f>
        <v>92</v>
      </c>
      <c r="B89" s="113" t="str">
        <f>ΣΥΝΟΛΑ!B89</f>
        <v>Βαμβάκι 100 gr</v>
      </c>
      <c r="C89" s="51">
        <f>ΣΥΝΟΛΑ!C89</f>
        <v>0</v>
      </c>
      <c r="D89" s="51">
        <f>ΣΥΝΟΛΑ!D89</f>
        <v>9</v>
      </c>
      <c r="E89" s="51" t="str">
        <f>ΣΥΝΟΛΑ!E89</f>
        <v>τεμ</v>
      </c>
      <c r="F89" s="55"/>
      <c r="G89" s="59">
        <f>ΣΥΝΟΛΑ!R89</f>
        <v>155</v>
      </c>
      <c r="H89" s="125">
        <f>ΣΥΝΟΛΑ!AC89</f>
        <v>0</v>
      </c>
      <c r="I89" s="61">
        <f t="shared" si="8"/>
        <v>0</v>
      </c>
      <c r="J89" s="62"/>
      <c r="K89" s="63"/>
      <c r="L89" s="63"/>
      <c r="M89" s="63"/>
      <c r="N89" s="85"/>
      <c r="O89" s="29">
        <f t="shared" si="9"/>
        <v>0</v>
      </c>
      <c r="P89" s="30">
        <f t="shared" si="6"/>
        <v>0</v>
      </c>
      <c r="Q89" s="30"/>
      <c r="R89" s="30"/>
      <c r="S89" s="30"/>
      <c r="T89" s="126"/>
    </row>
    <row r="90" spans="1:20" ht="24" x14ac:dyDescent="0.2">
      <c r="A90" s="119">
        <f>ΣΥΝΟΛΑ!A90</f>
        <v>93</v>
      </c>
      <c r="B90" s="113" t="str">
        <f>ΣΥΝΟΛΑ!B90</f>
        <v>Γάζες  μεγάλες αυτοκόλλητες  25Χ10 25 τεμ</v>
      </c>
      <c r="C90" s="51">
        <f>ΣΥΝΟΛΑ!C90</f>
        <v>0</v>
      </c>
      <c r="D90" s="51">
        <f>ΣΥΝΟΛΑ!D90</f>
        <v>9</v>
      </c>
      <c r="E90" s="51" t="str">
        <f>ΣΥΝΟΛΑ!E90</f>
        <v>πακ</v>
      </c>
      <c r="F90" s="55"/>
      <c r="G90" s="59">
        <f>ΣΥΝΟΛΑ!R90</f>
        <v>5</v>
      </c>
      <c r="H90" s="125">
        <f>ΣΥΝΟΛΑ!AC90</f>
        <v>0</v>
      </c>
      <c r="I90" s="61">
        <f t="shared" si="8"/>
        <v>0</v>
      </c>
      <c r="J90" s="62"/>
      <c r="K90" s="63"/>
      <c r="L90" s="63"/>
      <c r="M90" s="63"/>
      <c r="N90" s="69"/>
      <c r="O90" s="29">
        <f t="shared" si="9"/>
        <v>0</v>
      </c>
      <c r="P90" s="30">
        <f t="shared" si="6"/>
        <v>0</v>
      </c>
      <c r="Q90" s="30"/>
      <c r="R90" s="30"/>
      <c r="S90" s="30"/>
      <c r="T90" s="127"/>
    </row>
    <row r="91" spans="1:20" ht="24" hidden="1" x14ac:dyDescent="0.2">
      <c r="A91" s="119">
        <f>ΣΥΝΟΛΑ!A91</f>
        <v>94</v>
      </c>
      <c r="B91" s="113" t="str">
        <f>ΣΥΝΟΛΑ!B91</f>
        <v>Γάζες 10εκ.Χ10 εκ. τύπου FUCIDINE (10φάκ)</v>
      </c>
      <c r="C91" s="51" t="str">
        <f>ΣΥΝΟΛΑ!C91</f>
        <v>Fucidic Acid</v>
      </c>
      <c r="D91" s="51">
        <f>ΣΥΝΟΛΑ!D91</f>
        <v>9</v>
      </c>
      <c r="E91" s="51" t="str">
        <f>ΣΥΝΟΛΑ!E91</f>
        <v>πακ</v>
      </c>
      <c r="F91" s="55"/>
      <c r="G91" s="59">
        <f>ΣΥΝΟΛΑ!R91</f>
        <v>0</v>
      </c>
      <c r="H91" s="125">
        <f>ΣΥΝΟΛΑ!AC91</f>
        <v>0</v>
      </c>
      <c r="I91" s="61">
        <f t="shared" si="8"/>
        <v>0</v>
      </c>
      <c r="J91" s="62"/>
      <c r="K91" s="63"/>
      <c r="L91" s="63"/>
      <c r="M91" s="63"/>
      <c r="N91" s="69"/>
      <c r="O91" s="29">
        <f t="shared" si="9"/>
        <v>0</v>
      </c>
      <c r="P91" s="30">
        <f t="shared" si="6"/>
        <v>0</v>
      </c>
      <c r="Q91" s="30"/>
      <c r="R91" s="30"/>
      <c r="S91" s="30"/>
      <c r="T91" s="126"/>
    </row>
    <row r="92" spans="1:20" ht="24" x14ac:dyDescent="0.2">
      <c r="A92" s="119">
        <f>ΣΥΝΟΛΑ!A92</f>
        <v>95</v>
      </c>
      <c r="B92" s="113" t="str">
        <f>ΣΥΝΟΛΑ!B92</f>
        <v>Γάζες αυτοκόλλητες (πακέτο 10 τεμ. 15εκ Χ9 εκ.)</v>
      </c>
      <c r="C92" s="51">
        <f>ΣΥΝΟΛΑ!C92</f>
        <v>0</v>
      </c>
      <c r="D92" s="51">
        <f>ΣΥΝΟΛΑ!D92</f>
        <v>9</v>
      </c>
      <c r="E92" s="51" t="str">
        <f>ΣΥΝΟΛΑ!E92</f>
        <v>τεμ</v>
      </c>
      <c r="F92" s="55">
        <v>15</v>
      </c>
      <c r="G92" s="59">
        <f>ΣΥΝΟΛΑ!R92</f>
        <v>5</v>
      </c>
      <c r="H92" s="125">
        <f>ΣΥΝΟΛΑ!AC92</f>
        <v>0</v>
      </c>
      <c r="I92" s="61">
        <f t="shared" si="8"/>
        <v>0</v>
      </c>
      <c r="J92" s="62"/>
      <c r="K92" s="63"/>
      <c r="L92" s="63"/>
      <c r="M92" s="64"/>
      <c r="N92" s="69"/>
      <c r="O92" s="29">
        <f t="shared" si="9"/>
        <v>0</v>
      </c>
      <c r="P92" s="30">
        <f t="shared" ref="P92:P123" si="10">SUM(O92:O92)</f>
        <v>0</v>
      </c>
      <c r="Q92" s="30"/>
      <c r="R92" s="30"/>
      <c r="S92" s="30"/>
      <c r="T92" s="126"/>
    </row>
    <row r="93" spans="1:20" x14ac:dyDescent="0.2">
      <c r="A93" s="119">
        <f>ΣΥΝΟΛΑ!A93</f>
        <v>96</v>
      </c>
      <c r="B93" s="113" t="str">
        <f>ΣΥΝΟΛΑ!B93</f>
        <v>Γάζες βαζελινούχες 10εκ.Χ10εκ.</v>
      </c>
      <c r="C93" s="51">
        <f>ΣΥΝΟΛΑ!C93</f>
        <v>0</v>
      </c>
      <c r="D93" s="51">
        <f>ΣΥΝΟΛΑ!D93</f>
        <v>9</v>
      </c>
      <c r="E93" s="51" t="str">
        <f>ΣΥΝΟΛΑ!E93</f>
        <v>τεμ</v>
      </c>
      <c r="F93" s="55">
        <v>16</v>
      </c>
      <c r="G93" s="59">
        <f>ΣΥΝΟΛΑ!R93</f>
        <v>5</v>
      </c>
      <c r="H93" s="125">
        <f>ΣΥΝΟΛΑ!AC93</f>
        <v>0</v>
      </c>
      <c r="I93" s="61">
        <f t="shared" si="8"/>
        <v>0</v>
      </c>
      <c r="J93" s="62"/>
      <c r="K93" s="63"/>
      <c r="L93" s="63"/>
      <c r="M93" s="64"/>
      <c r="N93" s="69"/>
      <c r="O93" s="29">
        <f t="shared" si="9"/>
        <v>0</v>
      </c>
      <c r="P93" s="30">
        <f t="shared" si="10"/>
        <v>0</v>
      </c>
      <c r="Q93" s="30"/>
      <c r="R93" s="30"/>
      <c r="S93" s="30"/>
      <c r="T93" s="126"/>
    </row>
    <row r="94" spans="1:20" x14ac:dyDescent="0.2">
      <c r="A94" s="119">
        <f>ΣΥΝΟΛΑ!A94</f>
        <v>97</v>
      </c>
      <c r="B94" s="113" t="str">
        <f>ΣΥΝΟΛΑ!B94</f>
        <v>Γάζες μεγάλες  18εκ.Χ40 εκ. 12 τεμ</v>
      </c>
      <c r="C94" s="51">
        <f>ΣΥΝΟΛΑ!C94</f>
        <v>0</v>
      </c>
      <c r="D94" s="51">
        <f>ΣΥΝΟΛΑ!D94</f>
        <v>9</v>
      </c>
      <c r="E94" s="51" t="str">
        <f>ΣΥΝΟΛΑ!E94</f>
        <v>πακ</v>
      </c>
      <c r="F94" s="55"/>
      <c r="G94" s="59">
        <f>ΣΥΝΟΛΑ!R94</f>
        <v>1</v>
      </c>
      <c r="H94" s="125">
        <f>ΣΥΝΟΛΑ!AC94</f>
        <v>0</v>
      </c>
      <c r="I94" s="61">
        <f t="shared" si="8"/>
        <v>0</v>
      </c>
      <c r="J94" s="62"/>
      <c r="K94" s="63"/>
      <c r="L94" s="63"/>
      <c r="M94" s="63"/>
      <c r="N94" s="85"/>
      <c r="O94" s="29">
        <f t="shared" si="9"/>
        <v>0</v>
      </c>
      <c r="P94" s="30">
        <f t="shared" si="10"/>
        <v>0</v>
      </c>
      <c r="Q94" s="30"/>
      <c r="R94" s="30"/>
      <c r="S94" s="30"/>
      <c r="T94" s="126"/>
    </row>
    <row r="95" spans="1:20" ht="24" x14ac:dyDescent="0.2">
      <c r="A95" s="119">
        <f>ΣΥΝΟΛΑ!A95</f>
        <v>98</v>
      </c>
      <c r="B95" s="113" t="str">
        <f>ΣΥΝΟΛΑ!B95</f>
        <v>Γάζες μεσαίες αυτοκόλλητες  20εκ.Χ10 εκ. (25τεμ)</v>
      </c>
      <c r="C95" s="51">
        <f>ΣΥΝΟΛΑ!C95</f>
        <v>0</v>
      </c>
      <c r="D95" s="51">
        <f>ΣΥΝΟΛΑ!D95</f>
        <v>9</v>
      </c>
      <c r="E95" s="51" t="str">
        <f>ΣΥΝΟΛΑ!E95</f>
        <v>πακ</v>
      </c>
      <c r="F95" s="55"/>
      <c r="G95" s="59">
        <f>ΣΥΝΟΛΑ!R95</f>
        <v>6</v>
      </c>
      <c r="H95" s="125">
        <f>ΣΥΝΟΛΑ!AC95</f>
        <v>0</v>
      </c>
      <c r="I95" s="61">
        <f t="shared" si="8"/>
        <v>0</v>
      </c>
      <c r="J95" s="62"/>
      <c r="K95" s="63"/>
      <c r="L95" s="63"/>
      <c r="M95" s="63"/>
      <c r="N95" s="69"/>
      <c r="O95" s="29">
        <f t="shared" si="9"/>
        <v>0</v>
      </c>
      <c r="P95" s="30">
        <f t="shared" si="10"/>
        <v>0</v>
      </c>
      <c r="Q95" s="30"/>
      <c r="R95" s="30"/>
      <c r="S95" s="30"/>
      <c r="T95" s="126"/>
    </row>
    <row r="96" spans="1:20" ht="24" x14ac:dyDescent="0.2">
      <c r="A96" s="119">
        <f>ΣΥΝΟΛΑ!A96</f>
        <v>99</v>
      </c>
      <c r="B96" s="113" t="str">
        <f>ΣΥΝΟΛΑ!B96</f>
        <v>Γάζες μη αποστειρωμένες απλές (10εκΧ10εκ) (100 τεμ)</v>
      </c>
      <c r="C96" s="51">
        <f>ΣΥΝΟΛΑ!C96</f>
        <v>0</v>
      </c>
      <c r="D96" s="51">
        <f>ΣΥΝΟΛΑ!D96</f>
        <v>9</v>
      </c>
      <c r="E96" s="51" t="str">
        <f>ΣΥΝΟΛΑ!E96</f>
        <v>πακ</v>
      </c>
      <c r="F96" s="55"/>
      <c r="G96" s="59">
        <f>ΣΥΝΟΛΑ!R96</f>
        <v>4</v>
      </c>
      <c r="H96" s="125">
        <f>ΣΥΝΟΛΑ!AC96</f>
        <v>0</v>
      </c>
      <c r="I96" s="61">
        <f t="shared" si="8"/>
        <v>0</v>
      </c>
      <c r="J96" s="62"/>
      <c r="K96" s="63"/>
      <c r="L96" s="63"/>
      <c r="M96" s="63"/>
      <c r="N96" s="69"/>
      <c r="O96" s="29">
        <f t="shared" si="9"/>
        <v>0</v>
      </c>
      <c r="P96" s="30">
        <f t="shared" si="10"/>
        <v>0</v>
      </c>
      <c r="Q96" s="30"/>
      <c r="R96" s="30"/>
      <c r="S96" s="30"/>
      <c r="T96" s="126"/>
    </row>
    <row r="97" spans="1:20" ht="24" x14ac:dyDescent="0.2">
      <c r="A97" s="119">
        <f>ΣΥΝΟΛΑ!A97</f>
        <v>100</v>
      </c>
      <c r="B97" s="113" t="str">
        <f>ΣΥΝΟΛΑ!B97</f>
        <v>Γάζες μη αποστειρωμένες απλές (10εκΧ20εκ) (100 τεμ)</v>
      </c>
      <c r="C97" s="51">
        <f>ΣΥΝΟΛΑ!C97</f>
        <v>0</v>
      </c>
      <c r="D97" s="51">
        <f>ΣΥΝΟΛΑ!D97</f>
        <v>9</v>
      </c>
      <c r="E97" s="51" t="str">
        <f>ΣΥΝΟΛΑ!E97</f>
        <v>πακ</v>
      </c>
      <c r="F97" s="55"/>
      <c r="G97" s="59">
        <f>ΣΥΝΟΛΑ!R97</f>
        <v>4</v>
      </c>
      <c r="H97" s="125">
        <f>ΣΥΝΟΛΑ!AC97</f>
        <v>0</v>
      </c>
      <c r="I97" s="61">
        <f t="shared" si="8"/>
        <v>0</v>
      </c>
      <c r="J97" s="62"/>
      <c r="K97" s="63"/>
      <c r="L97" s="63"/>
      <c r="M97" s="63"/>
      <c r="N97" s="69"/>
      <c r="O97" s="29">
        <f t="shared" si="9"/>
        <v>0</v>
      </c>
      <c r="P97" s="30">
        <f t="shared" si="10"/>
        <v>0</v>
      </c>
      <c r="Q97" s="30"/>
      <c r="R97" s="30"/>
      <c r="S97" s="30"/>
      <c r="T97" s="126"/>
    </row>
    <row r="98" spans="1:20" ht="24" hidden="1" x14ac:dyDescent="0.2">
      <c r="A98" s="119">
        <f>ΣΥΝΟΛΑ!A98</f>
        <v>101</v>
      </c>
      <c r="B98" s="113" t="str">
        <f>ΣΥΝΟΛΑ!B98</f>
        <v>Γάζες μη αποστειρωμένες απλές (5εκΧ5εκ) (100 τεμ)</v>
      </c>
      <c r="C98" s="51">
        <f>ΣΥΝΟΛΑ!C98</f>
        <v>0</v>
      </c>
      <c r="D98" s="51">
        <f>ΣΥΝΟΛΑ!D98</f>
        <v>9</v>
      </c>
      <c r="E98" s="51" t="str">
        <f>ΣΥΝΟΛΑ!E98</f>
        <v>πακ</v>
      </c>
      <c r="F98" s="55">
        <v>21</v>
      </c>
      <c r="G98" s="59">
        <f>ΣΥΝΟΛΑ!R98</f>
        <v>0</v>
      </c>
      <c r="H98" s="125">
        <f>ΣΥΝΟΛΑ!AC98</f>
        <v>0</v>
      </c>
      <c r="I98" s="61">
        <f t="shared" si="8"/>
        <v>0</v>
      </c>
      <c r="J98" s="62"/>
      <c r="K98" s="63"/>
      <c r="L98" s="63"/>
      <c r="M98" s="64"/>
      <c r="N98" s="69"/>
      <c r="O98" s="29">
        <f t="shared" si="9"/>
        <v>0</v>
      </c>
      <c r="P98" s="30">
        <f t="shared" si="10"/>
        <v>0</v>
      </c>
      <c r="Q98" s="30"/>
      <c r="R98" s="30"/>
      <c r="S98" s="30"/>
      <c r="T98" s="126"/>
    </row>
    <row r="99" spans="1:20" ht="24" x14ac:dyDescent="0.2">
      <c r="A99" s="119">
        <f>ΣΥΝΟΛΑ!A99</f>
        <v>102</v>
      </c>
      <c r="B99" s="113" t="str">
        <f>ΣΥΝΟΛΑ!B99</f>
        <v>Γάζες μικρές αυτοκόλλητες   (10εκ.Χ8εκ.) 25τεμ</v>
      </c>
      <c r="C99" s="51">
        <f>ΣΥΝΟΛΑ!C99</f>
        <v>0</v>
      </c>
      <c r="D99" s="51">
        <f>ΣΥΝΟΛΑ!D99</f>
        <v>9</v>
      </c>
      <c r="E99" s="51" t="str">
        <f>ΣΥΝΟΛΑ!E99</f>
        <v>πακ</v>
      </c>
      <c r="F99" s="55"/>
      <c r="G99" s="59">
        <f>ΣΥΝΟΛΑ!R99</f>
        <v>4</v>
      </c>
      <c r="H99" s="125">
        <f>ΣΥΝΟΛΑ!AC99</f>
        <v>0</v>
      </c>
      <c r="I99" s="61">
        <f t="shared" si="8"/>
        <v>0</v>
      </c>
      <c r="J99" s="62"/>
      <c r="K99" s="63"/>
      <c r="L99" s="63"/>
      <c r="M99" s="63"/>
      <c r="N99" s="85"/>
      <c r="O99" s="29">
        <f t="shared" si="9"/>
        <v>0</v>
      </c>
      <c r="P99" s="30">
        <f t="shared" si="10"/>
        <v>0</v>
      </c>
      <c r="Q99" s="30"/>
      <c r="R99" s="30"/>
      <c r="S99" s="30"/>
      <c r="T99" s="126"/>
    </row>
    <row r="100" spans="1:20" ht="24" x14ac:dyDescent="0.2">
      <c r="A100" s="119">
        <f>ΣΥΝΟΛΑ!A100</f>
        <v>103</v>
      </c>
      <c r="B100" s="113" t="str">
        <f>ΣΥΝΟΛΑ!B100</f>
        <v>Γάζες μικρές αυτοκόλλητες  15εκ.X8 εκ (25 τεμ)</v>
      </c>
      <c r="C100" s="51">
        <f>ΣΥΝΟΛΑ!C100</f>
        <v>0</v>
      </c>
      <c r="D100" s="51">
        <f>ΣΥΝΟΛΑ!D100</f>
        <v>9</v>
      </c>
      <c r="E100" s="51" t="str">
        <f>ΣΥΝΟΛΑ!E100</f>
        <v>πακ</v>
      </c>
      <c r="F100" s="55"/>
      <c r="G100" s="59">
        <f>ΣΥΝΟΛΑ!R100</f>
        <v>1</v>
      </c>
      <c r="H100" s="125">
        <f>ΣΥΝΟΛΑ!AC100</f>
        <v>0</v>
      </c>
      <c r="I100" s="61">
        <f t="shared" si="8"/>
        <v>0</v>
      </c>
      <c r="J100" s="62"/>
      <c r="K100" s="63"/>
      <c r="L100" s="63"/>
      <c r="M100" s="63"/>
      <c r="N100" s="69"/>
      <c r="O100" s="29">
        <f t="shared" si="9"/>
        <v>0</v>
      </c>
      <c r="P100" s="30">
        <f t="shared" si="10"/>
        <v>0</v>
      </c>
      <c r="Q100" s="30"/>
      <c r="R100" s="30"/>
      <c r="S100" s="30"/>
      <c r="T100" s="126"/>
    </row>
    <row r="101" spans="1:20" x14ac:dyDescent="0.2">
      <c r="A101" s="119">
        <f>ΣΥΝΟΛΑ!A101</f>
        <v>104</v>
      </c>
      <c r="B101" s="113" t="str">
        <f>ΣΥΝΟΛΑ!B101</f>
        <v>Ελαστικοί επίδεσμοι 12εκ.Χ4μ.</v>
      </c>
      <c r="C101" s="51">
        <f>ΣΥΝΟΛΑ!C101</f>
        <v>0</v>
      </c>
      <c r="D101" s="51">
        <f>ΣΥΝΟΛΑ!D101</f>
        <v>9</v>
      </c>
      <c r="E101" s="51" t="str">
        <f>ΣΥΝΟΛΑ!E101</f>
        <v>Τεμ</v>
      </c>
      <c r="F101" s="55"/>
      <c r="G101" s="59">
        <f>ΣΥΝΟΛΑ!R101</f>
        <v>4</v>
      </c>
      <c r="H101" s="125">
        <f>ΣΥΝΟΛΑ!AC101</f>
        <v>0</v>
      </c>
      <c r="I101" s="61">
        <f t="shared" si="8"/>
        <v>0</v>
      </c>
      <c r="J101" s="62"/>
      <c r="K101" s="63"/>
      <c r="L101" s="63"/>
      <c r="M101" s="63"/>
      <c r="N101" s="69"/>
      <c r="O101" s="29">
        <f t="shared" si="9"/>
        <v>0</v>
      </c>
      <c r="P101" s="30">
        <f t="shared" si="10"/>
        <v>0</v>
      </c>
      <c r="Q101" s="30"/>
      <c r="R101" s="30"/>
      <c r="S101" s="30"/>
      <c r="T101" s="126"/>
    </row>
    <row r="102" spans="1:20" x14ac:dyDescent="0.2">
      <c r="A102" s="119">
        <f>ΣΥΝΟΛΑ!A102</f>
        <v>105</v>
      </c>
      <c r="B102" s="113" t="str">
        <f>ΣΥΝΟΛΑ!B102</f>
        <v>Ελαστικοί επίδεσμοι 6 εκ. Χ 4μ</v>
      </c>
      <c r="C102" s="51">
        <f>ΣΥΝΟΛΑ!C102</f>
        <v>0</v>
      </c>
      <c r="D102" s="51">
        <f>ΣΥΝΟΛΑ!D102</f>
        <v>9</v>
      </c>
      <c r="E102" s="51" t="str">
        <f>ΣΥΝΟΛΑ!E102</f>
        <v>τεμ</v>
      </c>
      <c r="F102" s="55">
        <v>25</v>
      </c>
      <c r="G102" s="59">
        <f>ΣΥΝΟΛΑ!R102</f>
        <v>2</v>
      </c>
      <c r="H102" s="125">
        <f>ΣΥΝΟΛΑ!AC102</f>
        <v>0</v>
      </c>
      <c r="I102" s="61">
        <f t="shared" si="8"/>
        <v>0</v>
      </c>
      <c r="J102" s="62"/>
      <c r="K102" s="63"/>
      <c r="L102" s="63"/>
      <c r="M102" s="64"/>
      <c r="N102" s="69"/>
      <c r="O102" s="29">
        <f t="shared" si="9"/>
        <v>0</v>
      </c>
      <c r="P102" s="30">
        <f t="shared" si="10"/>
        <v>0</v>
      </c>
      <c r="Q102" s="30"/>
      <c r="R102" s="30"/>
      <c r="S102" s="30"/>
      <c r="T102" s="126"/>
    </row>
    <row r="103" spans="1:20" hidden="1" x14ac:dyDescent="0.2">
      <c r="A103" s="119">
        <f>ΣΥΝΟΛΑ!A103</f>
        <v>106</v>
      </c>
      <c r="B103" s="113" t="str">
        <f>ΣΥΝΟΛΑ!B103</f>
        <v>Ελαστικοί επίδεσμοι 8εκ.Χ4μ..</v>
      </c>
      <c r="C103" s="51">
        <f>ΣΥΝΟΛΑ!C103</f>
        <v>0</v>
      </c>
      <c r="D103" s="51">
        <f>ΣΥΝΟΛΑ!D103</f>
        <v>9</v>
      </c>
      <c r="E103" s="51" t="str">
        <f>ΣΥΝΟΛΑ!E103</f>
        <v>Τεμ</v>
      </c>
      <c r="F103" s="55">
        <v>26</v>
      </c>
      <c r="G103" s="59">
        <f>ΣΥΝΟΛΑ!R103</f>
        <v>0</v>
      </c>
      <c r="H103" s="125">
        <f>ΣΥΝΟΛΑ!AC103</f>
        <v>0</v>
      </c>
      <c r="I103" s="61">
        <f t="shared" si="8"/>
        <v>0</v>
      </c>
      <c r="J103" s="62"/>
      <c r="K103" s="63"/>
      <c r="L103" s="63"/>
      <c r="M103" s="64"/>
      <c r="N103" s="69"/>
      <c r="O103" s="29">
        <f t="shared" si="9"/>
        <v>0</v>
      </c>
      <c r="P103" s="30">
        <f t="shared" si="10"/>
        <v>0</v>
      </c>
      <c r="Q103" s="30"/>
      <c r="R103" s="30"/>
      <c r="S103" s="30"/>
      <c r="T103" s="126"/>
    </row>
    <row r="104" spans="1:20" x14ac:dyDescent="0.2">
      <c r="A104" s="119">
        <f>ΣΥΝΟΛΑ!A104</f>
        <v>107</v>
      </c>
      <c r="B104" s="113" t="str">
        <f>ΣΥΝΟΛΑ!B104</f>
        <v>Ελαστικός επίδεσμος απλός 10cm</v>
      </c>
      <c r="C104" s="51">
        <f>ΣΥΝΟΛΑ!C104</f>
        <v>0</v>
      </c>
      <c r="D104" s="51">
        <f>ΣΥΝΟΛΑ!D104</f>
        <v>9</v>
      </c>
      <c r="E104" s="51" t="str">
        <f>ΣΥΝΟΛΑ!E104</f>
        <v>τεμ</v>
      </c>
      <c r="F104" s="55"/>
      <c r="G104" s="59">
        <f>ΣΥΝΟΛΑ!R104</f>
        <v>2</v>
      </c>
      <c r="H104" s="125">
        <f>ΣΥΝΟΛΑ!AC104</f>
        <v>0</v>
      </c>
      <c r="I104" s="61">
        <f t="shared" si="8"/>
        <v>0</v>
      </c>
      <c r="J104" s="62"/>
      <c r="K104" s="63"/>
      <c r="L104" s="63"/>
      <c r="M104" s="63"/>
      <c r="N104" s="85"/>
      <c r="O104" s="29">
        <f t="shared" si="9"/>
        <v>0</v>
      </c>
      <c r="P104" s="30">
        <f t="shared" si="10"/>
        <v>0</v>
      </c>
      <c r="Q104" s="30"/>
      <c r="R104" s="30"/>
      <c r="S104" s="30"/>
      <c r="T104" s="126"/>
    </row>
    <row r="105" spans="1:20" x14ac:dyDescent="0.2">
      <c r="A105" s="119">
        <f>ΣΥΝΟΛΑ!A105</f>
        <v>108</v>
      </c>
      <c r="B105" s="113" t="str">
        <f>ΣΥΝΟΛΑ!B105</f>
        <v>Ελαστικός επίδεσμος απλός 15cm</v>
      </c>
      <c r="C105" s="51">
        <f>ΣΥΝΟΛΑ!C105</f>
        <v>0</v>
      </c>
      <c r="D105" s="51">
        <f>ΣΥΝΟΛΑ!D105</f>
        <v>9</v>
      </c>
      <c r="E105" s="51" t="str">
        <f>ΣΥΝΟΛΑ!E105</f>
        <v>τεμ</v>
      </c>
      <c r="F105" s="55"/>
      <c r="G105" s="59">
        <f>ΣΥΝΟΛΑ!R105</f>
        <v>2</v>
      </c>
      <c r="H105" s="125">
        <f>ΣΥΝΟΛΑ!AC105</f>
        <v>0</v>
      </c>
      <c r="I105" s="61">
        <f t="shared" si="8"/>
        <v>0</v>
      </c>
      <c r="J105" s="62"/>
      <c r="K105" s="63"/>
      <c r="L105" s="63"/>
      <c r="M105" s="63"/>
      <c r="N105" s="69"/>
      <c r="O105" s="29">
        <f t="shared" si="9"/>
        <v>0</v>
      </c>
      <c r="P105" s="30">
        <f t="shared" si="10"/>
        <v>0</v>
      </c>
      <c r="Q105" s="30"/>
      <c r="R105" s="30"/>
      <c r="S105" s="30"/>
      <c r="T105" s="126"/>
    </row>
    <row r="106" spans="1:20" hidden="1" x14ac:dyDescent="0.2">
      <c r="A106" s="119">
        <f>ΣΥΝΟΛΑ!A106</f>
        <v>109</v>
      </c>
      <c r="B106" s="113" t="str">
        <f>ΣΥΝΟΛΑ!B106</f>
        <v>Ελαστικός επίδεσμος απλός 20cm</v>
      </c>
      <c r="C106" s="51">
        <f>ΣΥΝΟΛΑ!C106</f>
        <v>0</v>
      </c>
      <c r="D106" s="51">
        <f>ΣΥΝΟΛΑ!D106</f>
        <v>9</v>
      </c>
      <c r="E106" s="51" t="str">
        <f>ΣΥΝΟΛΑ!E106</f>
        <v>τεμ</v>
      </c>
      <c r="F106" s="55"/>
      <c r="G106" s="59">
        <f>ΣΥΝΟΛΑ!R106</f>
        <v>0</v>
      </c>
      <c r="H106" s="125">
        <f>ΣΥΝΟΛΑ!AC106</f>
        <v>0</v>
      </c>
      <c r="I106" s="61">
        <f t="shared" si="8"/>
        <v>0</v>
      </c>
      <c r="J106" s="62"/>
      <c r="K106" s="63"/>
      <c r="L106" s="63"/>
      <c r="M106" s="63"/>
      <c r="N106" s="69"/>
      <c r="O106" s="29">
        <f t="shared" si="9"/>
        <v>0</v>
      </c>
      <c r="P106" s="30">
        <f t="shared" si="10"/>
        <v>0</v>
      </c>
      <c r="Q106" s="30"/>
      <c r="R106" s="30"/>
      <c r="S106" s="30"/>
      <c r="T106" s="126"/>
    </row>
    <row r="107" spans="1:20" hidden="1" x14ac:dyDescent="0.2">
      <c r="A107" s="119">
        <f>ΣΥΝΟΛΑ!A107</f>
        <v>110</v>
      </c>
      <c r="B107" s="113" t="str">
        <f>ΣΥΝΟΛΑ!B107</f>
        <v>Ελαστικός επίδεσμος απλός 6cm</v>
      </c>
      <c r="C107" s="51">
        <f>ΣΥΝΟΛΑ!C107</f>
        <v>0</v>
      </c>
      <c r="D107" s="51">
        <f>ΣΥΝΟΛΑ!D107</f>
        <v>9</v>
      </c>
      <c r="E107" s="51" t="str">
        <f>ΣΥΝΟΛΑ!E107</f>
        <v>τεμ</v>
      </c>
      <c r="F107" s="55"/>
      <c r="G107" s="59">
        <f>ΣΥΝΟΛΑ!R107</f>
        <v>0</v>
      </c>
      <c r="H107" s="125">
        <f>ΣΥΝΟΛΑ!AC107</f>
        <v>0</v>
      </c>
      <c r="I107" s="61">
        <f t="shared" si="8"/>
        <v>0</v>
      </c>
      <c r="J107" s="62"/>
      <c r="K107" s="63"/>
      <c r="L107" s="63"/>
      <c r="M107" s="63"/>
      <c r="N107" s="69"/>
      <c r="O107" s="29">
        <f t="shared" si="9"/>
        <v>0</v>
      </c>
      <c r="P107" s="30">
        <f t="shared" si="10"/>
        <v>0</v>
      </c>
      <c r="Q107" s="30"/>
      <c r="R107" s="30"/>
      <c r="S107" s="30"/>
      <c r="T107" s="126"/>
    </row>
    <row r="108" spans="1:20" hidden="1" x14ac:dyDescent="0.2">
      <c r="A108" s="119">
        <f>ΣΥΝΟΛΑ!A108</f>
        <v>111</v>
      </c>
      <c r="B108" s="113" t="str">
        <f>ΣΥΝΟΛΑ!B108</f>
        <v>Επίδεσμοι διαφόρων διαστάσεων  (10 τεμ)</v>
      </c>
      <c r="C108" s="51">
        <f>ΣΥΝΟΛΑ!C108</f>
        <v>0</v>
      </c>
      <c r="D108" s="51">
        <f>ΣΥΝΟΛΑ!D108</f>
        <v>9</v>
      </c>
      <c r="E108" s="51" t="str">
        <f>ΣΥΝΟΛΑ!E108</f>
        <v>Πακ.</v>
      </c>
      <c r="F108" s="55"/>
      <c r="G108" s="59">
        <f>ΣΥΝΟΛΑ!R108</f>
        <v>0</v>
      </c>
      <c r="H108" s="125">
        <f>ΣΥΝΟΛΑ!AC108</f>
        <v>0</v>
      </c>
      <c r="I108" s="61">
        <f t="shared" si="8"/>
        <v>0</v>
      </c>
      <c r="J108" s="62"/>
      <c r="K108" s="63"/>
      <c r="L108" s="63"/>
      <c r="M108" s="63"/>
      <c r="N108" s="69"/>
      <c r="O108" s="29">
        <f t="shared" si="9"/>
        <v>0</v>
      </c>
      <c r="P108" s="30">
        <f t="shared" si="10"/>
        <v>0</v>
      </c>
      <c r="Q108" s="30"/>
      <c r="R108" s="30"/>
      <c r="S108" s="30"/>
      <c r="T108" s="126"/>
    </row>
    <row r="109" spans="1:20" x14ac:dyDescent="0.2">
      <c r="A109" s="119">
        <f>ΣΥΝΟΛΑ!A109</f>
        <v>112</v>
      </c>
      <c r="B109" s="113" t="str">
        <f>ΣΥΝΟΛΑ!B109</f>
        <v>Επίδεσμοι μεγάλοι γάζας 10εκ.Χ4μ</v>
      </c>
      <c r="C109" s="51">
        <f>ΣΥΝΟΛΑ!C109</f>
        <v>0</v>
      </c>
      <c r="D109" s="51">
        <f>ΣΥΝΟΛΑ!D109</f>
        <v>9</v>
      </c>
      <c r="E109" s="51" t="str">
        <f>ΣΥΝΟΛΑ!E109</f>
        <v>τεμ</v>
      </c>
      <c r="F109" s="55">
        <v>32</v>
      </c>
      <c r="G109" s="59">
        <f>ΣΥΝΟΛΑ!R109</f>
        <v>1</v>
      </c>
      <c r="H109" s="125">
        <f>ΣΥΝΟΛΑ!AC109</f>
        <v>0</v>
      </c>
      <c r="I109" s="61">
        <f t="shared" si="8"/>
        <v>0</v>
      </c>
      <c r="J109" s="62"/>
      <c r="K109" s="63"/>
      <c r="L109" s="63"/>
      <c r="M109" s="64"/>
      <c r="N109" s="69"/>
      <c r="O109" s="29">
        <f t="shared" si="9"/>
        <v>0</v>
      </c>
      <c r="P109" s="30">
        <f t="shared" si="10"/>
        <v>0</v>
      </c>
      <c r="Q109" s="30"/>
      <c r="R109" s="30"/>
      <c r="S109" s="30"/>
      <c r="T109" s="126"/>
    </row>
    <row r="110" spans="1:20" hidden="1" x14ac:dyDescent="0.2">
      <c r="A110" s="119">
        <f>ΣΥΝΟΛΑ!A110</f>
        <v>113</v>
      </c>
      <c r="B110" s="113" t="str">
        <f>ΣΥΝΟΛΑ!B110</f>
        <v>Επίδεσμοι μεσσαίοι γάζας 7εκ.Χ5μ</v>
      </c>
      <c r="C110" s="51">
        <f>ΣΥΝΟΛΑ!C110</f>
        <v>0</v>
      </c>
      <c r="D110" s="51">
        <f>ΣΥΝΟΛΑ!D110</f>
        <v>9</v>
      </c>
      <c r="E110" s="51" t="str">
        <f>ΣΥΝΟΛΑ!E110</f>
        <v>τεμ</v>
      </c>
      <c r="F110" s="55">
        <v>33</v>
      </c>
      <c r="G110" s="59">
        <f>ΣΥΝΟΛΑ!R110</f>
        <v>0</v>
      </c>
      <c r="H110" s="125">
        <f>ΣΥΝΟΛΑ!AC110</f>
        <v>0</v>
      </c>
      <c r="I110" s="61">
        <f t="shared" si="8"/>
        <v>0</v>
      </c>
      <c r="J110" s="62"/>
      <c r="K110" s="63"/>
      <c r="L110" s="63"/>
      <c r="M110" s="64"/>
      <c r="N110" s="69"/>
      <c r="O110" s="29">
        <f t="shared" si="9"/>
        <v>0</v>
      </c>
      <c r="P110" s="30">
        <f t="shared" si="10"/>
        <v>0</v>
      </c>
      <c r="Q110" s="30"/>
      <c r="R110" s="30"/>
      <c r="S110" s="30"/>
      <c r="T110" s="126"/>
    </row>
    <row r="111" spans="1:20" hidden="1" x14ac:dyDescent="0.2">
      <c r="A111" s="119">
        <f>ΣΥΝΟΛΑ!A111</f>
        <v>114</v>
      </c>
      <c r="B111" s="113" t="str">
        <f>ΣΥΝΟΛΑ!B111</f>
        <v>Επίδεσμοι μικροί γάζας 5εκ.Χ5μ.</v>
      </c>
      <c r="C111" s="51">
        <f>ΣΥΝΟΛΑ!C111</f>
        <v>0</v>
      </c>
      <c r="D111" s="51">
        <f>ΣΥΝΟΛΑ!D111</f>
        <v>9</v>
      </c>
      <c r="E111" s="51" t="str">
        <f>ΣΥΝΟΛΑ!E111</f>
        <v>τεμ</v>
      </c>
      <c r="F111" s="55">
        <v>34</v>
      </c>
      <c r="G111" s="59">
        <f>ΣΥΝΟΛΑ!R111</f>
        <v>0</v>
      </c>
      <c r="H111" s="125">
        <f>ΣΥΝΟΛΑ!AC111</f>
        <v>0</v>
      </c>
      <c r="I111" s="61">
        <f t="shared" si="8"/>
        <v>0</v>
      </c>
      <c r="J111" s="62"/>
      <c r="K111" s="63"/>
      <c r="L111" s="63"/>
      <c r="M111" s="64"/>
      <c r="N111" s="69"/>
      <c r="O111" s="29">
        <f t="shared" si="9"/>
        <v>0</v>
      </c>
      <c r="P111" s="30">
        <f t="shared" si="10"/>
        <v>0</v>
      </c>
      <c r="Q111" s="30"/>
      <c r="R111" s="30"/>
      <c r="S111" s="30"/>
      <c r="T111" s="126"/>
    </row>
    <row r="112" spans="1:20" ht="24" x14ac:dyDescent="0.2">
      <c r="A112" s="119">
        <f>ΣΥΝΟΛΑ!A112</f>
        <v>115</v>
      </c>
      <c r="B112" s="113" t="str">
        <f>ΣΥΝΟΛΑ!B112</f>
        <v>Επιθέματα τραυμαπλάστ διαφόρων μεγεθών 20τεμ</v>
      </c>
      <c r="C112" s="51">
        <f>ΣΥΝΟΛΑ!C112</f>
        <v>0</v>
      </c>
      <c r="D112" s="51">
        <f>ΣΥΝΟΛΑ!D112</f>
        <v>9</v>
      </c>
      <c r="E112" s="51" t="str">
        <f>ΣΥΝΟΛΑ!E112</f>
        <v>πακ</v>
      </c>
      <c r="F112" s="55">
        <v>35</v>
      </c>
      <c r="G112" s="59">
        <f>ΣΥΝΟΛΑ!R112</f>
        <v>7</v>
      </c>
      <c r="H112" s="125">
        <f>ΣΥΝΟΛΑ!AC112</f>
        <v>0</v>
      </c>
      <c r="I112" s="61">
        <f t="shared" si="8"/>
        <v>0</v>
      </c>
      <c r="J112" s="62"/>
      <c r="K112" s="63"/>
      <c r="L112" s="63"/>
      <c r="M112" s="64"/>
      <c r="N112" s="69"/>
      <c r="O112" s="29">
        <f t="shared" si="9"/>
        <v>0</v>
      </c>
      <c r="P112" s="30">
        <f t="shared" si="10"/>
        <v>0</v>
      </c>
      <c r="Q112" s="30"/>
      <c r="R112" s="30"/>
      <c r="S112" s="30"/>
      <c r="T112" s="126"/>
    </row>
    <row r="113" spans="1:20" x14ac:dyDescent="0.2">
      <c r="A113" s="119">
        <f>ΣΥΝΟΛΑ!A113</f>
        <v>116</v>
      </c>
      <c r="B113" s="113" t="str">
        <f>ΣΥΝΟΛΑ!B113</f>
        <v>Επουλωτική κρέμα τύπου jalplast 100gr</v>
      </c>
      <c r="C113" s="51" t="str">
        <f>ΣΥΝΟΛΑ!C113</f>
        <v>υαλουρονικό οξύ</v>
      </c>
      <c r="D113" s="51">
        <f>ΣΥΝΟΛΑ!D113</f>
        <v>9</v>
      </c>
      <c r="E113" s="51" t="str">
        <f>ΣΥΝΟΛΑ!E113</f>
        <v>τεμ</v>
      </c>
      <c r="F113" s="55">
        <v>36</v>
      </c>
      <c r="G113" s="59">
        <f>ΣΥΝΟΛΑ!R113</f>
        <v>2</v>
      </c>
      <c r="H113" s="125">
        <f>ΣΥΝΟΛΑ!AC113</f>
        <v>0</v>
      </c>
      <c r="I113" s="61">
        <f t="shared" si="8"/>
        <v>0</v>
      </c>
      <c r="J113" s="62"/>
      <c r="K113" s="63"/>
      <c r="L113" s="63"/>
      <c r="M113" s="64"/>
      <c r="N113" s="69"/>
      <c r="O113" s="29">
        <f t="shared" si="9"/>
        <v>0</v>
      </c>
      <c r="P113" s="30">
        <f t="shared" si="10"/>
        <v>0</v>
      </c>
      <c r="Q113" s="30"/>
      <c r="R113" s="30"/>
      <c r="S113" s="30"/>
      <c r="T113" s="126"/>
    </row>
    <row r="114" spans="1:20" x14ac:dyDescent="0.2">
      <c r="A114" s="119">
        <f>ΣΥΝΟΛΑ!A114</f>
        <v>117</v>
      </c>
      <c r="B114" s="113" t="str">
        <f>ΣΥΝΟΛΑ!B114</f>
        <v>Καραμέλες για υπογλυκαιμία (10 τεμ)</v>
      </c>
      <c r="C114" s="51">
        <f>ΣΥΝΟΛΑ!C114</f>
        <v>0</v>
      </c>
      <c r="D114" s="51">
        <f>ΣΥΝΟΛΑ!D114</f>
        <v>9</v>
      </c>
      <c r="E114" s="51" t="str">
        <f>ΣΥΝΟΛΑ!E114</f>
        <v>πακ</v>
      </c>
      <c r="F114" s="55">
        <v>37</v>
      </c>
      <c r="G114" s="59">
        <f>ΣΥΝΟΛΑ!R114</f>
        <v>3</v>
      </c>
      <c r="H114" s="125">
        <f>ΣΥΝΟΛΑ!AC114</f>
        <v>0</v>
      </c>
      <c r="I114" s="61">
        <f t="shared" si="8"/>
        <v>0</v>
      </c>
      <c r="J114" s="62"/>
      <c r="K114" s="63"/>
      <c r="L114" s="63"/>
      <c r="M114" s="64"/>
      <c r="N114" s="69"/>
      <c r="O114" s="29">
        <f t="shared" si="9"/>
        <v>0</v>
      </c>
      <c r="P114" s="30">
        <f t="shared" si="10"/>
        <v>0</v>
      </c>
      <c r="Q114" s="30"/>
      <c r="R114" s="30"/>
      <c r="S114" s="30"/>
      <c r="T114" s="126"/>
    </row>
    <row r="115" spans="1:20" ht="24" hidden="1" x14ac:dyDescent="0.2">
      <c r="A115" s="119">
        <f>ΣΥΝΟΛΑ!A115</f>
        <v>118</v>
      </c>
      <c r="B115" s="113" t="str">
        <f>ΣΥΝΟΛΑ!B115</f>
        <v>Λευκοπλαστ με γάζα αποστειρωμένη  2,5 εκX5,00μ.</v>
      </c>
      <c r="C115" s="51">
        <f>ΣΥΝΟΛΑ!C115</f>
        <v>0</v>
      </c>
      <c r="D115" s="51">
        <f>ΣΥΝΟΛΑ!D115</f>
        <v>9</v>
      </c>
      <c r="E115" s="51" t="str">
        <f>ΣΥΝΟΛΑ!E115</f>
        <v>τεμ</v>
      </c>
      <c r="F115" s="55">
        <v>38</v>
      </c>
      <c r="G115" s="59">
        <f>ΣΥΝΟΛΑ!R115</f>
        <v>0</v>
      </c>
      <c r="H115" s="125">
        <f>ΣΥΝΟΛΑ!AC115</f>
        <v>0</v>
      </c>
      <c r="I115" s="61">
        <f t="shared" si="8"/>
        <v>0</v>
      </c>
      <c r="J115" s="62"/>
      <c r="K115" s="63"/>
      <c r="L115" s="63"/>
      <c r="M115" s="64"/>
      <c r="N115" s="69"/>
      <c r="O115" s="29">
        <f t="shared" si="9"/>
        <v>0</v>
      </c>
      <c r="P115" s="30">
        <f t="shared" si="10"/>
        <v>0</v>
      </c>
      <c r="Q115" s="30"/>
      <c r="R115" s="30"/>
      <c r="S115" s="30"/>
      <c r="T115" s="126"/>
    </row>
    <row r="116" spans="1:20" x14ac:dyDescent="0.2">
      <c r="A116" s="119">
        <f>ΣΥΝΟΛΑ!A116</f>
        <v>119</v>
      </c>
      <c r="B116" s="113" t="str">
        <f>ΣΥΝΟΛΑ!B116</f>
        <v xml:space="preserve">Λευκοπλαστ μεσαίο </v>
      </c>
      <c r="C116" s="51">
        <f>ΣΥΝΟΛΑ!C116</f>
        <v>0</v>
      </c>
      <c r="D116" s="51">
        <f>ΣΥΝΟΛΑ!D116</f>
        <v>9</v>
      </c>
      <c r="E116" s="51" t="str">
        <f>ΣΥΝΟΛΑ!E116</f>
        <v>Τεμ</v>
      </c>
      <c r="F116" s="55"/>
      <c r="G116" s="59">
        <f>ΣΥΝΟΛΑ!R116</f>
        <v>3</v>
      </c>
      <c r="H116" s="125">
        <f>ΣΥΝΟΛΑ!AC116</f>
        <v>0</v>
      </c>
      <c r="I116" s="61">
        <f t="shared" si="8"/>
        <v>0</v>
      </c>
      <c r="J116" s="62"/>
      <c r="K116" s="63"/>
      <c r="L116" s="63"/>
      <c r="M116" s="63"/>
      <c r="N116" s="85"/>
      <c r="O116" s="29">
        <f t="shared" si="9"/>
        <v>0</v>
      </c>
      <c r="P116" s="30">
        <f t="shared" si="10"/>
        <v>0</v>
      </c>
      <c r="Q116" s="30"/>
      <c r="R116" s="30"/>
      <c r="S116" s="30"/>
      <c r="T116" s="126"/>
    </row>
    <row r="117" spans="1:20" ht="24" hidden="1" x14ac:dyDescent="0.2">
      <c r="A117" s="119">
        <f>ΣΥΝΟΛΑ!A117</f>
        <v>120</v>
      </c>
      <c r="B117" s="113" t="str">
        <f>ΣΥΝΟΛΑ!B117</f>
        <v xml:space="preserve">Τριγωνικός επίδεσμος πολλαπλών χρήσεων (ακινητοποίηση) </v>
      </c>
      <c r="C117" s="51">
        <f>ΣΥΝΟΛΑ!C117</f>
        <v>0</v>
      </c>
      <c r="D117" s="51">
        <f>ΣΥΝΟΛΑ!D117</f>
        <v>9</v>
      </c>
      <c r="E117" s="51" t="str">
        <f>ΣΥΝΟΛΑ!E117</f>
        <v>τεμ</v>
      </c>
      <c r="F117" s="55">
        <v>40</v>
      </c>
      <c r="G117" s="59">
        <f>ΣΥΝΟΛΑ!R117</f>
        <v>0</v>
      </c>
      <c r="H117" s="125">
        <f>ΣΥΝΟΛΑ!AC117</f>
        <v>0</v>
      </c>
      <c r="I117" s="61">
        <f t="shared" si="8"/>
        <v>0</v>
      </c>
      <c r="J117" s="62"/>
      <c r="K117" s="63"/>
      <c r="L117" s="63"/>
      <c r="M117" s="64"/>
      <c r="N117" s="69"/>
      <c r="O117" s="29">
        <f t="shared" si="9"/>
        <v>0</v>
      </c>
      <c r="P117" s="30">
        <f t="shared" si="10"/>
        <v>0</v>
      </c>
      <c r="Q117" s="30"/>
      <c r="R117" s="30"/>
      <c r="S117" s="30"/>
      <c r="T117" s="126"/>
    </row>
    <row r="118" spans="1:20" ht="24" x14ac:dyDescent="0.2">
      <c r="A118" s="119">
        <f>ΣΥΝΟΛΑ!A118</f>
        <v>121</v>
      </c>
      <c r="B118" s="113" t="str">
        <f>ΣΥΝΟΛΑ!B118</f>
        <v>Τσιρότα με γάζα μεγάλα (15εκ Χ 27εκ περίπου)(100 τεμ)</v>
      </c>
      <c r="C118" s="51">
        <f>ΣΥΝΟΛΑ!C118</f>
        <v>0</v>
      </c>
      <c r="D118" s="51">
        <f>ΣΥΝΟΛΑ!D118</f>
        <v>9</v>
      </c>
      <c r="E118" s="51" t="str">
        <f>ΣΥΝΟΛΑ!E118</f>
        <v>Πακ</v>
      </c>
      <c r="F118" s="55">
        <v>41</v>
      </c>
      <c r="G118" s="59">
        <f>ΣΥΝΟΛΑ!R118</f>
        <v>3</v>
      </c>
      <c r="H118" s="125">
        <f>ΣΥΝΟΛΑ!AC118</f>
        <v>0</v>
      </c>
      <c r="I118" s="61">
        <f t="shared" si="8"/>
        <v>0</v>
      </c>
      <c r="J118" s="62"/>
      <c r="K118" s="63"/>
      <c r="L118" s="63"/>
      <c r="M118" s="64"/>
      <c r="N118" s="69"/>
      <c r="O118" s="29">
        <f t="shared" si="9"/>
        <v>0</v>
      </c>
      <c r="P118" s="30">
        <f t="shared" si="10"/>
        <v>0</v>
      </c>
      <c r="Q118" s="30"/>
      <c r="R118" s="30"/>
      <c r="S118" s="30"/>
      <c r="T118" s="126"/>
    </row>
    <row r="119" spans="1:20" ht="24" x14ac:dyDescent="0.2">
      <c r="A119" s="119">
        <f>ΣΥΝΟΛΑ!A119</f>
        <v>122</v>
      </c>
      <c r="B119" s="113" t="str">
        <f>ΣΥΝΟΛΑ!B119</f>
        <v>Τσιρότα με γάζα μεσαία (10εκ Χ 15εκ περίπου) (100 τεμ)</v>
      </c>
      <c r="C119" s="51">
        <f>ΣΥΝΟΛΑ!C119</f>
        <v>0</v>
      </c>
      <c r="D119" s="51">
        <f>ΣΥΝΟΛΑ!D119</f>
        <v>9</v>
      </c>
      <c r="E119" s="51" t="str">
        <f>ΣΥΝΟΛΑ!E119</f>
        <v>Πακ</v>
      </c>
      <c r="F119" s="55">
        <v>42</v>
      </c>
      <c r="G119" s="59">
        <f>ΣΥΝΟΛΑ!R119</f>
        <v>2</v>
      </c>
      <c r="H119" s="125">
        <f>ΣΥΝΟΛΑ!AC119</f>
        <v>0</v>
      </c>
      <c r="I119" s="61">
        <f t="shared" si="8"/>
        <v>0</v>
      </c>
      <c r="J119" s="62"/>
      <c r="K119" s="63"/>
      <c r="L119" s="63"/>
      <c r="M119" s="64"/>
      <c r="N119" s="69"/>
      <c r="O119" s="29">
        <f t="shared" si="9"/>
        <v>0</v>
      </c>
      <c r="P119" s="30">
        <f t="shared" si="10"/>
        <v>0</v>
      </c>
      <c r="Q119" s="30"/>
      <c r="R119" s="30"/>
      <c r="S119" s="30"/>
      <c r="T119" s="128"/>
    </row>
    <row r="120" spans="1:20" ht="12.75" thickBot="1" x14ac:dyDescent="0.25">
      <c r="A120" s="119">
        <f>ΣΥΝΟΛΑ!A120</f>
        <v>123</v>
      </c>
      <c r="B120" s="113" t="str">
        <f>ΣΥΝΟΛΑ!B120</f>
        <v xml:space="preserve">Τσιρότα πακ 20 τεμ. διαφ. μεγεθών </v>
      </c>
      <c r="C120" s="51">
        <f>ΣΥΝΟΛΑ!C120</f>
        <v>0</v>
      </c>
      <c r="D120" s="51">
        <f>ΣΥΝΟΛΑ!D120</f>
        <v>9</v>
      </c>
      <c r="E120" s="51" t="str">
        <f>ΣΥΝΟΛΑ!E120</f>
        <v>πακ</v>
      </c>
      <c r="F120" s="55"/>
      <c r="G120" s="59">
        <f>ΣΥΝΟΛΑ!R120</f>
        <v>6</v>
      </c>
      <c r="H120" s="125">
        <f>ΣΥΝΟΛΑ!AC120</f>
        <v>0</v>
      </c>
      <c r="I120" s="61">
        <f t="shared" si="8"/>
        <v>0</v>
      </c>
      <c r="J120" s="62"/>
      <c r="K120" s="63"/>
      <c r="L120" s="63"/>
      <c r="M120" s="63"/>
      <c r="N120" s="85"/>
      <c r="O120" s="29">
        <f t="shared" si="9"/>
        <v>0</v>
      </c>
      <c r="P120" s="30">
        <f t="shared" si="10"/>
        <v>0</v>
      </c>
      <c r="Q120" s="30"/>
      <c r="R120" s="30"/>
      <c r="S120" s="30"/>
      <c r="T120" s="128"/>
    </row>
    <row r="121" spans="1:20" ht="12.75" hidden="1" thickBot="1" x14ac:dyDescent="0.25">
      <c r="A121" s="119">
        <f>ΣΥΝΟΛΑ!A121</f>
        <v>124</v>
      </c>
      <c r="B121" s="113" t="str">
        <f>ΣΥΝΟΛΑ!B121</f>
        <v>Φλεβοκαθετήρες 2-way G-20</v>
      </c>
      <c r="C121" s="51">
        <f>ΣΥΝΟΛΑ!C121</f>
        <v>0</v>
      </c>
      <c r="D121" s="51">
        <f>ΣΥΝΟΛΑ!D121</f>
        <v>9</v>
      </c>
      <c r="E121" s="51" t="str">
        <f>ΣΥΝΟΛΑ!E121</f>
        <v>τεμ</v>
      </c>
      <c r="F121" s="55">
        <v>44</v>
      </c>
      <c r="G121" s="59">
        <f>ΣΥΝΟΛΑ!R121</f>
        <v>0</v>
      </c>
      <c r="H121" s="125">
        <f>ΣΥΝΟΛΑ!AC121</f>
        <v>0</v>
      </c>
      <c r="I121" s="61">
        <f t="shared" si="8"/>
        <v>0</v>
      </c>
      <c r="J121" s="62"/>
      <c r="K121" s="63"/>
      <c r="L121" s="63"/>
      <c r="M121" s="64"/>
      <c r="N121" s="69"/>
      <c r="O121" s="29">
        <f t="shared" si="9"/>
        <v>0</v>
      </c>
      <c r="P121" s="30">
        <f t="shared" si="10"/>
        <v>0</v>
      </c>
      <c r="Q121" s="30"/>
      <c r="R121" s="30"/>
      <c r="S121" s="30"/>
      <c r="T121" s="126"/>
    </row>
    <row r="122" spans="1:20" ht="12.75" hidden="1" thickBot="1" x14ac:dyDescent="0.25">
      <c r="A122" s="121">
        <f>ΣΥΝΟΛΑ!A122</f>
        <v>125</v>
      </c>
      <c r="B122" s="116" t="str">
        <f>ΣΥΝΟΛΑ!B122</f>
        <v>Φλεβοκαθετήρες 2-way G-22</v>
      </c>
      <c r="C122" s="72">
        <f>ΣΥΝΟΛΑ!C122</f>
        <v>0</v>
      </c>
      <c r="D122" s="72">
        <f>ΣΥΝΟΛΑ!D122</f>
        <v>9</v>
      </c>
      <c r="E122" s="72" t="str">
        <f>ΣΥΝΟΛΑ!E122</f>
        <v>τεμ</v>
      </c>
      <c r="F122" s="131">
        <v>45</v>
      </c>
      <c r="G122" s="134">
        <f>ΣΥΝΟΛΑ!R122</f>
        <v>0</v>
      </c>
      <c r="H122" s="136">
        <f>ΣΥΝΟΛΑ!AC122</f>
        <v>0</v>
      </c>
      <c r="I122" s="137">
        <f t="shared" si="8"/>
        <v>0</v>
      </c>
      <c r="J122" s="138"/>
      <c r="K122" s="77"/>
      <c r="L122" s="77"/>
      <c r="M122" s="64"/>
      <c r="N122" s="69"/>
      <c r="O122" s="29">
        <f t="shared" si="9"/>
        <v>0</v>
      </c>
      <c r="P122" s="30">
        <f t="shared" si="10"/>
        <v>0</v>
      </c>
      <c r="Q122" s="30"/>
      <c r="R122" s="30"/>
      <c r="S122" s="30"/>
      <c r="T122" s="126"/>
    </row>
    <row r="123" spans="1:20" ht="24.75" thickBot="1" x14ac:dyDescent="0.25">
      <c r="A123" s="209"/>
      <c r="B123" s="164"/>
      <c r="C123" s="169"/>
      <c r="D123" s="87"/>
      <c r="E123" s="169"/>
      <c r="F123" s="153" t="s">
        <v>138</v>
      </c>
      <c r="G123" s="171" t="str">
        <f>ΣΥΝΟΛΑ!R123</f>
        <v>.</v>
      </c>
      <c r="H123" s="172" t="str">
        <f>ΣΥΝΟΛΑ!AC123</f>
        <v>.</v>
      </c>
      <c r="I123" s="218" t="s">
        <v>138</v>
      </c>
      <c r="J123" s="42" t="s">
        <v>413</v>
      </c>
      <c r="K123" s="42" t="s">
        <v>174</v>
      </c>
      <c r="L123" s="42" t="s">
        <v>205</v>
      </c>
      <c r="M123" s="42" t="s">
        <v>143</v>
      </c>
      <c r="N123" s="70"/>
      <c r="O123" s="29"/>
      <c r="P123" s="30">
        <f t="shared" si="10"/>
        <v>0</v>
      </c>
      <c r="Q123" s="30">
        <f>SUM(P82:P122)</f>
        <v>0</v>
      </c>
      <c r="R123" s="30"/>
      <c r="S123" s="30"/>
      <c r="T123" s="17"/>
    </row>
    <row r="124" spans="1:20" ht="22.5" customHeight="1" thickBot="1" x14ac:dyDescent="0.25">
      <c r="A124" s="217"/>
      <c r="B124" s="167"/>
      <c r="C124" s="170"/>
      <c r="D124" s="72"/>
      <c r="E124" s="170"/>
      <c r="F124" s="154" t="s">
        <v>138</v>
      </c>
      <c r="G124" s="213" t="str">
        <f>ΣΥΝΟΛΑ!R124</f>
        <v>.</v>
      </c>
      <c r="H124" s="220" t="str">
        <f>ΣΥΝΟΛΑ!AC124</f>
        <v>.</v>
      </c>
      <c r="I124" s="221" t="s">
        <v>138</v>
      </c>
      <c r="J124" s="79">
        <f>SUM(G82:G122)</f>
        <v>290</v>
      </c>
      <c r="K124" s="80">
        <f>SUM(I82:I122)</f>
        <v>0</v>
      </c>
      <c r="L124" s="80">
        <f>ROUND(K124*9%,2)</f>
        <v>0</v>
      </c>
      <c r="M124" s="80">
        <f>K124+L124</f>
        <v>0</v>
      </c>
      <c r="N124" s="70"/>
      <c r="O124" s="29"/>
      <c r="P124" s="30">
        <f t="shared" ref="P124:P151" si="11">SUM(O124:O124)</f>
        <v>0</v>
      </c>
      <c r="Q124" s="30"/>
      <c r="R124" s="30"/>
      <c r="S124" s="30"/>
      <c r="T124" s="17"/>
    </row>
    <row r="125" spans="1:20" hidden="1" x14ac:dyDescent="0.2">
      <c r="A125" s="119">
        <f>ΣΥΝΟΛΑ!A125</f>
        <v>127</v>
      </c>
      <c r="B125" s="113" t="str">
        <f>ΣΥΝΟΛΑ!B125</f>
        <v>Aero chambers small mask (1 - 5 years)</v>
      </c>
      <c r="C125" s="51">
        <f>ΣΥΝΟΛΑ!C125</f>
        <v>0</v>
      </c>
      <c r="D125" s="51">
        <f>ΣΥΝΟΛΑ!D125</f>
        <v>17</v>
      </c>
      <c r="E125" s="51" t="str">
        <f>ΣΥΝΟΛΑ!E125</f>
        <v>τεμ</v>
      </c>
      <c r="F125" s="55">
        <v>49</v>
      </c>
      <c r="G125" s="59">
        <f>ΣΥΝΟΛΑ!R125</f>
        <v>0</v>
      </c>
      <c r="H125" s="125">
        <f>ΣΥΝΟΛΑ!AC125</f>
        <v>0</v>
      </c>
      <c r="I125" s="61">
        <f t="shared" si="8"/>
        <v>0</v>
      </c>
      <c r="J125" s="62"/>
      <c r="K125" s="63"/>
      <c r="L125" s="63"/>
      <c r="M125" s="64"/>
      <c r="N125" s="69"/>
      <c r="O125" s="29">
        <f t="shared" ref="O125:O160" si="12">(G125*H125)+ROUND(G125*H125*17%,2)</f>
        <v>0</v>
      </c>
      <c r="P125" s="30">
        <f t="shared" si="11"/>
        <v>0</v>
      </c>
      <c r="Q125" s="30"/>
      <c r="R125" s="30"/>
      <c r="S125" s="30"/>
      <c r="T125" s="126"/>
    </row>
    <row r="126" spans="1:20" ht="24" x14ac:dyDescent="0.2">
      <c r="A126" s="119">
        <f>ΣΥΝΟΛΑ!A126</f>
        <v>128</v>
      </c>
      <c r="B126" s="113" t="str">
        <f>ΣΥΝΟΛΑ!B126</f>
        <v>Bελονάκια σακχάρου 100 τεμ τύπου microlet</v>
      </c>
      <c r="C126" s="51">
        <f>ΣΥΝΟΛΑ!C126</f>
        <v>0</v>
      </c>
      <c r="D126" s="51">
        <f>ΣΥΝΟΛΑ!D126</f>
        <v>17</v>
      </c>
      <c r="E126" s="51" t="str">
        <f>ΣΥΝΟΛΑ!E126</f>
        <v>πακ</v>
      </c>
      <c r="F126" s="55">
        <v>50</v>
      </c>
      <c r="G126" s="59">
        <f>ΣΥΝΟΛΑ!R126</f>
        <v>37</v>
      </c>
      <c r="H126" s="125">
        <f>ΣΥΝΟΛΑ!AC126</f>
        <v>0</v>
      </c>
      <c r="I126" s="61">
        <f t="shared" si="8"/>
        <v>0</v>
      </c>
      <c r="J126" s="62"/>
      <c r="K126" s="63"/>
      <c r="L126" s="63"/>
      <c r="M126" s="64"/>
      <c r="N126" s="69"/>
      <c r="O126" s="29">
        <f t="shared" si="12"/>
        <v>0</v>
      </c>
      <c r="P126" s="30">
        <f t="shared" si="11"/>
        <v>0</v>
      </c>
      <c r="Q126" s="30"/>
      <c r="R126" s="30"/>
      <c r="S126" s="30"/>
      <c r="T126" s="126"/>
    </row>
    <row r="127" spans="1:20" hidden="1" x14ac:dyDescent="0.2">
      <c r="A127" s="119">
        <f>ΣΥΝΟΛΑ!A127</f>
        <v>129</v>
      </c>
      <c r="B127" s="113" t="str">
        <f>ΣΥΝΟΛΑ!B127</f>
        <v xml:space="preserve">Αεραγωγός στοματοφαρυγγικός </v>
      </c>
      <c r="C127" s="51">
        <f>ΣΥΝΟΛΑ!C127</f>
        <v>0</v>
      </c>
      <c r="D127" s="51">
        <f>ΣΥΝΟΛΑ!D127</f>
        <v>17</v>
      </c>
      <c r="E127" s="51" t="str">
        <f>ΣΥΝΟΛΑ!E127</f>
        <v>τεμ</v>
      </c>
      <c r="F127" s="55">
        <v>51</v>
      </c>
      <c r="G127" s="59">
        <f>ΣΥΝΟΛΑ!R127</f>
        <v>0</v>
      </c>
      <c r="H127" s="125">
        <f>ΣΥΝΟΛΑ!AC127</f>
        <v>0</v>
      </c>
      <c r="I127" s="61">
        <f t="shared" si="8"/>
        <v>0</v>
      </c>
      <c r="J127" s="62"/>
      <c r="K127" s="63"/>
      <c r="L127" s="63"/>
      <c r="M127" s="64"/>
      <c r="N127" s="69"/>
      <c r="O127" s="29">
        <f t="shared" si="12"/>
        <v>0</v>
      </c>
      <c r="P127" s="30">
        <f t="shared" si="11"/>
        <v>0</v>
      </c>
      <c r="Q127" s="30"/>
      <c r="R127" s="30"/>
      <c r="S127" s="30"/>
      <c r="T127" s="126"/>
    </row>
    <row r="128" spans="1:20" ht="24" x14ac:dyDescent="0.2">
      <c r="A128" s="119">
        <f>ΣΥΝΟΛΑ!A128</f>
        <v>130</v>
      </c>
      <c r="B128" s="113" t="str">
        <f>ΣΥΝΟΛΑ!B128</f>
        <v>Αλοιφή για κάψιμο τύπου Bepanthol 100gr</v>
      </c>
      <c r="C128" s="51">
        <f>ΣΥΝΟΛΑ!C128</f>
        <v>0</v>
      </c>
      <c r="D128" s="51">
        <f>ΣΥΝΟΛΑ!D128</f>
        <v>17</v>
      </c>
      <c r="E128" s="51" t="str">
        <f>ΣΥΝΟΛΑ!E128</f>
        <v>Τεμ</v>
      </c>
      <c r="F128" s="55"/>
      <c r="G128" s="59">
        <f>ΣΥΝΟΛΑ!R128</f>
        <v>4</v>
      </c>
      <c r="H128" s="125">
        <f>ΣΥΝΟΛΑ!AC128</f>
        <v>0</v>
      </c>
      <c r="I128" s="61">
        <f t="shared" si="8"/>
        <v>0</v>
      </c>
      <c r="J128" s="62"/>
      <c r="K128" s="63"/>
      <c r="L128" s="63"/>
      <c r="M128" s="63"/>
      <c r="N128" s="85"/>
      <c r="O128" s="29">
        <f t="shared" si="12"/>
        <v>0</v>
      </c>
      <c r="P128" s="30">
        <f t="shared" si="11"/>
        <v>0</v>
      </c>
      <c r="Q128" s="30"/>
      <c r="R128" s="30"/>
      <c r="S128" s="30"/>
      <c r="T128" s="126"/>
    </row>
    <row r="129" spans="1:20" x14ac:dyDescent="0.2">
      <c r="A129" s="119">
        <f>ΣΥΝΟΛΑ!A129</f>
        <v>131</v>
      </c>
      <c r="B129" s="113" t="str">
        <f>ΣΥΝΟΛΑ!B129</f>
        <v>Αλοιφή για μελανιές  50 ml</v>
      </c>
      <c r="C129" s="51">
        <f>ΣΥΝΟΛΑ!C129</f>
        <v>0</v>
      </c>
      <c r="D129" s="51">
        <f>ΣΥΝΟΛΑ!D129</f>
        <v>17</v>
      </c>
      <c r="E129" s="51" t="str">
        <f>ΣΥΝΟΛΑ!E129</f>
        <v>Τεμ</v>
      </c>
      <c r="F129" s="55">
        <v>53</v>
      </c>
      <c r="G129" s="59">
        <f>ΣΥΝΟΛΑ!R129</f>
        <v>4</v>
      </c>
      <c r="H129" s="125">
        <f>ΣΥΝΟΛΑ!AC129</f>
        <v>0</v>
      </c>
      <c r="I129" s="61">
        <f t="shared" si="8"/>
        <v>0</v>
      </c>
      <c r="J129" s="62"/>
      <c r="K129" s="63"/>
      <c r="L129" s="63"/>
      <c r="M129" s="64"/>
      <c r="N129" s="69"/>
      <c r="O129" s="29">
        <f t="shared" si="12"/>
        <v>0</v>
      </c>
      <c r="P129" s="30">
        <f t="shared" si="11"/>
        <v>0</v>
      </c>
      <c r="Q129" s="30"/>
      <c r="R129" s="30"/>
      <c r="S129" s="30"/>
      <c r="T129" s="126"/>
    </row>
    <row r="130" spans="1:20" ht="24" hidden="1" x14ac:dyDescent="0.2">
      <c r="A130" s="119">
        <f>ΣΥΝΟΛΑ!A130</f>
        <v>132</v>
      </c>
      <c r="B130" s="113" t="str">
        <f>ΣΥΝΟΛΑ!B130</f>
        <v>Αλοιφή επουλωτική για μωρά τύπου Sudocream (250gr)</v>
      </c>
      <c r="C130" s="51">
        <f>ΣΥΝΟΛΑ!C130</f>
        <v>0</v>
      </c>
      <c r="D130" s="51">
        <f>ΣΥΝΟΛΑ!D130</f>
        <v>17</v>
      </c>
      <c r="E130" s="51" t="str">
        <f>ΣΥΝΟΛΑ!E130</f>
        <v>τεμ</v>
      </c>
      <c r="F130" s="55">
        <v>54</v>
      </c>
      <c r="G130" s="59">
        <f>ΣΥΝΟΛΑ!R130</f>
        <v>0</v>
      </c>
      <c r="H130" s="125">
        <f>ΣΥΝΟΛΑ!AC130</f>
        <v>0</v>
      </c>
      <c r="I130" s="61">
        <f t="shared" si="8"/>
        <v>0</v>
      </c>
      <c r="J130" s="62"/>
      <c r="K130" s="63"/>
      <c r="L130" s="63"/>
      <c r="M130" s="64"/>
      <c r="N130" s="69"/>
      <c r="O130" s="29">
        <f t="shared" si="12"/>
        <v>0</v>
      </c>
      <c r="P130" s="30">
        <f t="shared" si="11"/>
        <v>0</v>
      </c>
      <c r="Q130" s="30"/>
      <c r="R130" s="30"/>
      <c r="S130" s="30"/>
      <c r="T130" s="126"/>
    </row>
    <row r="131" spans="1:20" x14ac:dyDescent="0.2">
      <c r="A131" s="119">
        <f>ΣΥΝΟΛΑ!A131</f>
        <v>133</v>
      </c>
      <c r="B131" s="113" t="str">
        <f>ΣΥΝΟΛΑ!B131</f>
        <v>Αλουμινόνερο 200ml</v>
      </c>
      <c r="C131" s="51">
        <f>ΣΥΝΟΛΑ!C131</f>
        <v>0</v>
      </c>
      <c r="D131" s="51">
        <f>ΣΥΝΟΛΑ!D131</f>
        <v>17</v>
      </c>
      <c r="E131" s="51" t="str">
        <f>ΣΥΝΟΛΑ!E131</f>
        <v>Φιάλη</v>
      </c>
      <c r="F131" s="55"/>
      <c r="G131" s="59">
        <f>ΣΥΝΟΛΑ!R131</f>
        <v>2</v>
      </c>
      <c r="H131" s="125">
        <f>ΣΥΝΟΛΑ!AC131</f>
        <v>0</v>
      </c>
      <c r="I131" s="61">
        <f t="shared" si="8"/>
        <v>0</v>
      </c>
      <c r="J131" s="62"/>
      <c r="K131" s="63"/>
      <c r="L131" s="63"/>
      <c r="M131" s="63"/>
      <c r="N131" s="85"/>
      <c r="O131" s="29">
        <f t="shared" si="12"/>
        <v>0</v>
      </c>
      <c r="P131" s="30">
        <f t="shared" si="11"/>
        <v>0</v>
      </c>
      <c r="Q131" s="30"/>
      <c r="R131" s="30"/>
      <c r="S131" s="30"/>
      <c r="T131" s="126"/>
    </row>
    <row r="132" spans="1:20" x14ac:dyDescent="0.2">
      <c r="A132" s="119">
        <f>ΣΥΝΟΛΑ!A132</f>
        <v>134</v>
      </c>
      <c r="B132" s="113" t="str">
        <f>ΣΥΝΟΛΑ!B132</f>
        <v xml:space="preserve">Αμμωνία στικ για τσίμπημα </v>
      </c>
      <c r="C132" s="51">
        <f>ΣΥΝΟΛΑ!C132</f>
        <v>0</v>
      </c>
      <c r="D132" s="51">
        <f>ΣΥΝΟΛΑ!D132</f>
        <v>17</v>
      </c>
      <c r="E132" s="51" t="str">
        <f>ΣΥΝΟΛΑ!E132</f>
        <v>τεμ</v>
      </c>
      <c r="F132" s="55"/>
      <c r="G132" s="59">
        <f>ΣΥΝΟΛΑ!R132</f>
        <v>5</v>
      </c>
      <c r="H132" s="125">
        <f>ΣΥΝΟΛΑ!AC132</f>
        <v>0</v>
      </c>
      <c r="I132" s="61">
        <f t="shared" si="8"/>
        <v>0</v>
      </c>
      <c r="J132" s="62"/>
      <c r="K132" s="63"/>
      <c r="L132" s="63"/>
      <c r="M132" s="63"/>
      <c r="N132" s="69"/>
      <c r="O132" s="29">
        <f t="shared" si="12"/>
        <v>0</v>
      </c>
      <c r="P132" s="30">
        <f t="shared" si="11"/>
        <v>0</v>
      </c>
      <c r="Q132" s="30"/>
      <c r="R132" s="30"/>
      <c r="S132" s="30"/>
      <c r="T132" s="126"/>
    </row>
    <row r="133" spans="1:20" x14ac:dyDescent="0.2">
      <c r="A133" s="119">
        <f>ΣΥΝΟΛΑ!A133</f>
        <v>136</v>
      </c>
      <c r="B133" s="113" t="str">
        <f>ΣΥΝΟΛΑ!B133</f>
        <v>Δοχείο απόρριψης βελόνων μεγάλο</v>
      </c>
      <c r="C133" s="51">
        <f>ΣΥΝΟΛΑ!C133</f>
        <v>0</v>
      </c>
      <c r="D133" s="51">
        <f>ΣΥΝΟΛΑ!D133</f>
        <v>17</v>
      </c>
      <c r="E133" s="51" t="str">
        <f>ΣΥΝΟΛΑ!E133</f>
        <v>τεμ</v>
      </c>
      <c r="F133" s="55">
        <v>58</v>
      </c>
      <c r="G133" s="59">
        <f>ΣΥΝΟΛΑ!R133</f>
        <v>1</v>
      </c>
      <c r="H133" s="125">
        <f>ΣΥΝΟΛΑ!AC133</f>
        <v>0</v>
      </c>
      <c r="I133" s="61">
        <f t="shared" si="8"/>
        <v>0</v>
      </c>
      <c r="J133" s="62"/>
      <c r="K133" s="63"/>
      <c r="L133" s="63"/>
      <c r="M133" s="64"/>
      <c r="N133" s="69"/>
      <c r="O133" s="29">
        <f t="shared" si="12"/>
        <v>0</v>
      </c>
      <c r="P133" s="30">
        <f t="shared" si="11"/>
        <v>0</v>
      </c>
      <c r="Q133" s="30"/>
      <c r="R133" s="30"/>
      <c r="S133" s="30"/>
      <c r="T133" s="126"/>
    </row>
    <row r="134" spans="1:20" ht="36" hidden="1" x14ac:dyDescent="0.2">
      <c r="A134" s="119">
        <f>ΣΥΝΟΛΑ!A134</f>
        <v>137</v>
      </c>
      <c r="B134" s="113" t="str">
        <f>ΣΥΝΟΛΑ!B134</f>
        <v>Επουλωτικό gel για χτυπήματα, εκχυμώσεις &amp; μώλωπες τύπου Frezyderm First Aid Butter (50ml)</v>
      </c>
      <c r="C134" s="51">
        <f>ΣΥΝΟΛΑ!C134</f>
        <v>0</v>
      </c>
      <c r="D134" s="51">
        <f>ΣΥΝΟΛΑ!D134</f>
        <v>17</v>
      </c>
      <c r="E134" s="51" t="str">
        <f>ΣΥΝΟΛΑ!E134</f>
        <v>τεμ</v>
      </c>
      <c r="F134" s="55">
        <v>59</v>
      </c>
      <c r="G134" s="59">
        <f>ΣΥΝΟΛΑ!R134</f>
        <v>0</v>
      </c>
      <c r="H134" s="125">
        <f>ΣΥΝΟΛΑ!AC134</f>
        <v>0</v>
      </c>
      <c r="I134" s="61">
        <f t="shared" si="8"/>
        <v>0</v>
      </c>
      <c r="J134" s="62"/>
      <c r="K134" s="63"/>
      <c r="L134" s="63"/>
      <c r="M134" s="64"/>
      <c r="N134" s="69"/>
      <c r="O134" s="29">
        <f t="shared" si="12"/>
        <v>0</v>
      </c>
      <c r="P134" s="30">
        <f t="shared" si="11"/>
        <v>0</v>
      </c>
      <c r="Q134" s="30"/>
      <c r="R134" s="30"/>
      <c r="S134" s="30"/>
      <c r="T134" s="126"/>
    </row>
    <row r="135" spans="1:20" hidden="1" x14ac:dyDescent="0.2">
      <c r="A135" s="119">
        <f>ΣΥΝΟΛΑ!A135</f>
        <v>138</v>
      </c>
      <c r="B135" s="113" t="str">
        <f>ΣΥΝΟΛΑ!B135</f>
        <v>Ηλεκτρολύτες τύπου  ALMORA  για παιδιά</v>
      </c>
      <c r="C135" s="51">
        <f>ΣΥΝΟΛΑ!C135</f>
        <v>0</v>
      </c>
      <c r="D135" s="51">
        <f>ΣΥΝΟΛΑ!D135</f>
        <v>17</v>
      </c>
      <c r="E135" s="51" t="str">
        <f>ΣΥΝΟΛΑ!E135</f>
        <v>Πακ.</v>
      </c>
      <c r="F135" s="55">
        <v>60</v>
      </c>
      <c r="G135" s="59">
        <f>ΣΥΝΟΛΑ!R135</f>
        <v>0</v>
      </c>
      <c r="H135" s="125">
        <f>ΣΥΝΟΛΑ!AC135</f>
        <v>0</v>
      </c>
      <c r="I135" s="61">
        <f t="shared" si="8"/>
        <v>0</v>
      </c>
      <c r="J135" s="62"/>
      <c r="K135" s="63"/>
      <c r="L135" s="63"/>
      <c r="M135" s="64"/>
      <c r="N135" s="69"/>
      <c r="O135" s="29">
        <f t="shared" si="12"/>
        <v>0</v>
      </c>
      <c r="P135" s="30">
        <f t="shared" si="11"/>
        <v>0</v>
      </c>
      <c r="Q135" s="30"/>
      <c r="R135" s="30"/>
      <c r="S135" s="30"/>
      <c r="T135" s="126"/>
    </row>
    <row r="136" spans="1:20" x14ac:dyDescent="0.2">
      <c r="A136" s="119">
        <f>ΣΥΝΟΛΑ!A136</f>
        <v>139</v>
      </c>
      <c r="B136" s="113" t="str">
        <f>ΣΥΝΟΛΑ!B136</f>
        <v xml:space="preserve">Θερμόμετρα ηλεκτρονικά </v>
      </c>
      <c r="C136" s="51">
        <f>ΣΥΝΟΛΑ!C136</f>
        <v>0</v>
      </c>
      <c r="D136" s="51">
        <f>ΣΥΝΟΛΑ!D136</f>
        <v>17</v>
      </c>
      <c r="E136" s="51" t="str">
        <f>ΣΥΝΟΛΑ!E136</f>
        <v>Τεμ</v>
      </c>
      <c r="F136" s="55"/>
      <c r="G136" s="59">
        <f>ΣΥΝΟΛΑ!R136</f>
        <v>4</v>
      </c>
      <c r="H136" s="125">
        <f>ΣΥΝΟΛΑ!AC136</f>
        <v>0</v>
      </c>
      <c r="I136" s="61">
        <f t="shared" si="8"/>
        <v>0</v>
      </c>
      <c r="J136" s="62"/>
      <c r="K136" s="63"/>
      <c r="L136" s="63"/>
      <c r="M136" s="63"/>
      <c r="N136" s="85"/>
      <c r="O136" s="29">
        <f t="shared" si="12"/>
        <v>0</v>
      </c>
      <c r="P136" s="30">
        <f t="shared" si="11"/>
        <v>0</v>
      </c>
      <c r="Q136" s="30"/>
      <c r="R136" s="30"/>
      <c r="S136" s="30"/>
      <c r="T136" s="126"/>
    </row>
    <row r="137" spans="1:20" ht="24" x14ac:dyDescent="0.2">
      <c r="A137" s="119">
        <f>ΣΥΝΟΛΑ!A137</f>
        <v>140</v>
      </c>
      <c r="B137" s="113" t="str">
        <f>ΣΥΝΟΛΑ!B137</f>
        <v>Ιατρικό ρολό χαρτί εξεταστικό πλαστικοποιημένο 0,5x50m</v>
      </c>
      <c r="C137" s="51">
        <f>ΣΥΝΟΛΑ!C137</f>
        <v>0</v>
      </c>
      <c r="D137" s="51">
        <f>ΣΥΝΟΛΑ!D137</f>
        <v>17</v>
      </c>
      <c r="E137" s="51" t="str">
        <f>ΣΥΝΟΛΑ!E137</f>
        <v>τεμ</v>
      </c>
      <c r="F137" s="55">
        <v>62</v>
      </c>
      <c r="G137" s="59">
        <f>ΣΥΝΟΛΑ!R137</f>
        <v>1</v>
      </c>
      <c r="H137" s="125">
        <f>ΣΥΝΟΛΑ!AC137</f>
        <v>0</v>
      </c>
      <c r="I137" s="61">
        <f t="shared" si="8"/>
        <v>0</v>
      </c>
      <c r="J137" s="62"/>
      <c r="K137" s="63"/>
      <c r="L137" s="63"/>
      <c r="M137" s="64"/>
      <c r="N137" s="69"/>
      <c r="O137" s="29">
        <f t="shared" si="12"/>
        <v>0</v>
      </c>
      <c r="P137" s="30">
        <f t="shared" si="11"/>
        <v>0</v>
      </c>
      <c r="Q137" s="30"/>
      <c r="R137" s="30"/>
      <c r="S137" s="30"/>
      <c r="T137" s="126"/>
    </row>
    <row r="138" spans="1:20" hidden="1" x14ac:dyDescent="0.2">
      <c r="A138" s="119">
        <f>ΣΥΝΟΛΑ!A138</f>
        <v>141</v>
      </c>
      <c r="B138" s="113" t="str">
        <f>ΣΥΝΟΛΑ!B138</f>
        <v>Κιβώτια φαρμακείου φορητά</v>
      </c>
      <c r="C138" s="51">
        <f>ΣΥΝΟΛΑ!C138</f>
        <v>0</v>
      </c>
      <c r="D138" s="51">
        <f>ΣΥΝΟΛΑ!D138</f>
        <v>17</v>
      </c>
      <c r="E138" s="51" t="str">
        <f>ΣΥΝΟΛΑ!E138</f>
        <v>τεμ</v>
      </c>
      <c r="F138" s="55"/>
      <c r="G138" s="59">
        <f>ΣΥΝΟΛΑ!R138</f>
        <v>0</v>
      </c>
      <c r="H138" s="125">
        <f>ΣΥΝΟΛΑ!AC138</f>
        <v>0</v>
      </c>
      <c r="I138" s="61">
        <f t="shared" si="8"/>
        <v>0</v>
      </c>
      <c r="J138" s="62"/>
      <c r="K138" s="63"/>
      <c r="L138" s="63"/>
      <c r="M138" s="63"/>
      <c r="N138" s="85"/>
      <c r="O138" s="29">
        <f t="shared" si="12"/>
        <v>0</v>
      </c>
      <c r="P138" s="30">
        <f t="shared" si="11"/>
        <v>0</v>
      </c>
      <c r="Q138" s="30"/>
      <c r="R138" s="30"/>
      <c r="S138" s="30"/>
      <c r="T138" s="126"/>
    </row>
    <row r="139" spans="1:20" ht="24" hidden="1" x14ac:dyDescent="0.2">
      <c r="A139" s="119">
        <f>ΣΥΝΟΛΑ!A139</f>
        <v>142</v>
      </c>
      <c r="B139" s="113" t="str">
        <f>ΣΥΝΟΛΑ!B139</f>
        <v>Κρέμα δερματίτιδας παιδική τύπου Sudocream (κρέμα για βρέφη)(150ml)</v>
      </c>
      <c r="C139" s="51">
        <f>ΣΥΝΟΛΑ!C139</f>
        <v>0</v>
      </c>
      <c r="D139" s="51">
        <f>ΣΥΝΟΛΑ!D139</f>
        <v>17</v>
      </c>
      <c r="E139" s="51" t="str">
        <f>ΣΥΝΟΛΑ!E139</f>
        <v>Τεμ</v>
      </c>
      <c r="F139" s="55">
        <v>64</v>
      </c>
      <c r="G139" s="59">
        <f>ΣΥΝΟΛΑ!R139</f>
        <v>0</v>
      </c>
      <c r="H139" s="125">
        <f>ΣΥΝΟΛΑ!AC139</f>
        <v>0</v>
      </c>
      <c r="I139" s="61">
        <f t="shared" si="8"/>
        <v>0</v>
      </c>
      <c r="J139" s="62"/>
      <c r="K139" s="63"/>
      <c r="L139" s="63"/>
      <c r="M139" s="64"/>
      <c r="N139" s="69"/>
      <c r="O139" s="29">
        <f t="shared" si="12"/>
        <v>0</v>
      </c>
      <c r="P139" s="30">
        <f t="shared" si="11"/>
        <v>0</v>
      </c>
      <c r="Q139" s="30"/>
      <c r="R139" s="30"/>
      <c r="S139" s="30"/>
      <c r="T139" s="126"/>
    </row>
    <row r="140" spans="1:20" x14ac:dyDescent="0.2">
      <c r="A140" s="119">
        <f>ΣΥΝΟΛΑ!A140</f>
        <v>144</v>
      </c>
      <c r="B140" s="113" t="str">
        <f>ΣΥΝΟΛΑ!B140</f>
        <v>Λίμα νυχιών διπλής όψης (10τεμ)</v>
      </c>
      <c r="C140" s="51">
        <f>ΣΥΝΟΛΑ!C140</f>
        <v>0</v>
      </c>
      <c r="D140" s="51">
        <f>ΣΥΝΟΛΑ!D140</f>
        <v>17</v>
      </c>
      <c r="E140" s="51" t="str">
        <f>ΣΥΝΟΛΑ!E140</f>
        <v>πακέτο</v>
      </c>
      <c r="F140" s="55"/>
      <c r="G140" s="59">
        <f>ΣΥΝΟΛΑ!R140</f>
        <v>6</v>
      </c>
      <c r="H140" s="125">
        <f>ΣΥΝΟΛΑ!AC140</f>
        <v>0</v>
      </c>
      <c r="I140" s="61">
        <f t="shared" ref="I140:I160" si="13">ROUND(G140*H140,2)</f>
        <v>0</v>
      </c>
      <c r="J140" s="62"/>
      <c r="K140" s="63"/>
      <c r="L140" s="63"/>
      <c r="M140" s="63"/>
      <c r="N140" s="85"/>
      <c r="O140" s="29">
        <f t="shared" si="12"/>
        <v>0</v>
      </c>
      <c r="P140" s="30">
        <f t="shared" si="11"/>
        <v>0</v>
      </c>
      <c r="Q140" s="30"/>
      <c r="R140" s="30"/>
      <c r="S140" s="30"/>
      <c r="T140" s="126"/>
    </row>
    <row r="141" spans="1:20" hidden="1" x14ac:dyDescent="0.2">
      <c r="A141" s="119">
        <f>ΣΥΝΟΛΑ!A141</f>
        <v>145</v>
      </c>
      <c r="B141" s="113" t="str">
        <f>ΣΥΝΟΛΑ!B141</f>
        <v xml:space="preserve">Μάσκα τεχνητής αναπνοής </v>
      </c>
      <c r="C141" s="51">
        <f>ΣΥΝΟΛΑ!C141</f>
        <v>0</v>
      </c>
      <c r="D141" s="51">
        <f>ΣΥΝΟΛΑ!D141</f>
        <v>17</v>
      </c>
      <c r="E141" s="51" t="str">
        <f>ΣΥΝΟΛΑ!E141</f>
        <v>τεμ</v>
      </c>
      <c r="F141" s="55">
        <v>67</v>
      </c>
      <c r="G141" s="59">
        <f>ΣΥΝΟΛΑ!R141</f>
        <v>0</v>
      </c>
      <c r="H141" s="125">
        <f>ΣΥΝΟΛΑ!AC141</f>
        <v>0</v>
      </c>
      <c r="I141" s="61">
        <f t="shared" si="13"/>
        <v>0</v>
      </c>
      <c r="J141" s="62"/>
      <c r="K141" s="63"/>
      <c r="L141" s="63"/>
      <c r="M141" s="64"/>
      <c r="N141" s="69"/>
      <c r="O141" s="29">
        <f t="shared" si="12"/>
        <v>0</v>
      </c>
      <c r="P141" s="30">
        <f t="shared" si="11"/>
        <v>0</v>
      </c>
      <c r="Q141" s="30"/>
      <c r="R141" s="30"/>
      <c r="S141" s="30"/>
      <c r="T141" s="126"/>
    </row>
    <row r="142" spans="1:20" x14ac:dyDescent="0.2">
      <c r="A142" s="119">
        <f>ΣΥΝΟΛΑ!A142</f>
        <v>146</v>
      </c>
      <c r="B142" s="113" t="str">
        <f>ΣΥΝΟΛΑ!B142</f>
        <v>Μηχάνημα μέτρησης σακχάρου</v>
      </c>
      <c r="C142" s="51">
        <f>ΣΥΝΟΛΑ!C142</f>
        <v>0</v>
      </c>
      <c r="D142" s="51">
        <f>ΣΥΝΟΛΑ!D142</f>
        <v>17</v>
      </c>
      <c r="E142" s="51" t="str">
        <f>ΣΥΝΟΛΑ!E142</f>
        <v>τεμ</v>
      </c>
      <c r="F142" s="55"/>
      <c r="G142" s="59">
        <f>ΣΥΝΟΛΑ!R142</f>
        <v>21</v>
      </c>
      <c r="H142" s="125">
        <f>ΣΥΝΟΛΑ!AC142</f>
        <v>0</v>
      </c>
      <c r="I142" s="61">
        <f t="shared" si="13"/>
        <v>0</v>
      </c>
      <c r="J142" s="62"/>
      <c r="K142" s="63"/>
      <c r="L142" s="63"/>
      <c r="M142" s="63"/>
      <c r="N142" s="85"/>
      <c r="O142" s="29">
        <f t="shared" si="12"/>
        <v>0</v>
      </c>
      <c r="P142" s="30">
        <f t="shared" si="11"/>
        <v>0</v>
      </c>
      <c r="Q142" s="30"/>
      <c r="R142" s="30"/>
      <c r="S142" s="30"/>
      <c r="T142" s="126"/>
    </row>
    <row r="143" spans="1:20" x14ac:dyDescent="0.2">
      <c r="A143" s="119">
        <f>ΣΥΝΟΛΑ!A143</f>
        <v>147</v>
      </c>
      <c r="B143" s="113" t="str">
        <f>ΣΥΝΟΛΑ!B143</f>
        <v xml:space="preserve">Νυχοκόπτες </v>
      </c>
      <c r="C143" s="51">
        <f>ΣΥΝΟΛΑ!C143</f>
        <v>0</v>
      </c>
      <c r="D143" s="51">
        <f>ΣΥΝΟΛΑ!D143</f>
        <v>17</v>
      </c>
      <c r="E143" s="51" t="str">
        <f>ΣΥΝΟΛΑ!E143</f>
        <v>τεμ</v>
      </c>
      <c r="F143" s="55"/>
      <c r="G143" s="59">
        <f>ΣΥΝΟΛΑ!R143</f>
        <v>12</v>
      </c>
      <c r="H143" s="125">
        <f>ΣΥΝΟΛΑ!AC143</f>
        <v>0</v>
      </c>
      <c r="I143" s="61">
        <f t="shared" si="13"/>
        <v>0</v>
      </c>
      <c r="J143" s="62"/>
      <c r="K143" s="63"/>
      <c r="L143" s="63"/>
      <c r="M143" s="63"/>
      <c r="N143" s="69"/>
      <c r="O143" s="29">
        <f t="shared" si="12"/>
        <v>0</v>
      </c>
      <c r="P143" s="30">
        <f t="shared" si="11"/>
        <v>0</v>
      </c>
      <c r="Q143" s="30"/>
      <c r="R143" s="30"/>
      <c r="S143" s="30"/>
      <c r="T143" s="126"/>
    </row>
    <row r="144" spans="1:20" hidden="1" x14ac:dyDescent="0.2">
      <c r="A144" s="119">
        <f>ΣΥΝΟΛΑ!A144</f>
        <v>148</v>
      </c>
      <c r="B144" s="113" t="str">
        <f>ΣΥΝΟΛΑ!B144</f>
        <v xml:space="preserve">Ξύλινα γλωσσοπίεστρα </v>
      </c>
      <c r="C144" s="51">
        <f>ΣΥΝΟΛΑ!C144</f>
        <v>0</v>
      </c>
      <c r="D144" s="51">
        <f>ΣΥΝΟΛΑ!D144</f>
        <v>17</v>
      </c>
      <c r="E144" s="51" t="str">
        <f>ΣΥΝΟΛΑ!E144</f>
        <v>πακ</v>
      </c>
      <c r="F144" s="55">
        <v>70</v>
      </c>
      <c r="G144" s="59">
        <f>ΣΥΝΟΛΑ!R144</f>
        <v>0</v>
      </c>
      <c r="H144" s="125">
        <f>ΣΥΝΟΛΑ!AC144</f>
        <v>0</v>
      </c>
      <c r="I144" s="61">
        <f t="shared" si="13"/>
        <v>0</v>
      </c>
      <c r="J144" s="62"/>
      <c r="K144" s="63"/>
      <c r="L144" s="63"/>
      <c r="M144" s="64"/>
      <c r="N144" s="69"/>
      <c r="O144" s="29">
        <f t="shared" si="12"/>
        <v>0</v>
      </c>
      <c r="P144" s="30">
        <f t="shared" si="11"/>
        <v>0</v>
      </c>
      <c r="Q144" s="30"/>
      <c r="R144" s="30"/>
      <c r="S144" s="30"/>
      <c r="T144" s="126"/>
    </row>
    <row r="145" spans="1:20" x14ac:dyDescent="0.2">
      <c r="A145" s="119">
        <f>ΣΥΝΟΛΑ!A145</f>
        <v>149</v>
      </c>
      <c r="B145" s="113" t="str">
        <f>ΣΥΝΟΛΑ!B145</f>
        <v>Οξυζενέ σε μπουκάλι 200ml</v>
      </c>
      <c r="C145" s="51">
        <f>ΣΥΝΟΛΑ!C145</f>
        <v>0</v>
      </c>
      <c r="D145" s="51">
        <f>ΣΥΝΟΛΑ!D145</f>
        <v>17</v>
      </c>
      <c r="E145" s="51" t="str">
        <f>ΣΥΝΟΛΑ!E145</f>
        <v>τεμ</v>
      </c>
      <c r="F145" s="55"/>
      <c r="G145" s="59">
        <f>ΣΥΝΟΛΑ!R145</f>
        <v>2</v>
      </c>
      <c r="H145" s="125">
        <f>ΣΥΝΟΛΑ!AC145</f>
        <v>0</v>
      </c>
      <c r="I145" s="61">
        <f t="shared" si="13"/>
        <v>0</v>
      </c>
      <c r="J145" s="62"/>
      <c r="K145" s="63"/>
      <c r="L145" s="63"/>
      <c r="M145" s="63"/>
      <c r="N145" s="85"/>
      <c r="O145" s="29">
        <f t="shared" si="12"/>
        <v>0</v>
      </c>
      <c r="P145" s="30">
        <f t="shared" si="11"/>
        <v>0</v>
      </c>
      <c r="Q145" s="30"/>
      <c r="R145" s="30"/>
      <c r="S145" s="30"/>
      <c r="T145" s="126"/>
    </row>
    <row r="146" spans="1:20" hidden="1" x14ac:dyDescent="0.2">
      <c r="A146" s="119">
        <f>ΣΥΝΟΛΑ!A146</f>
        <v>150</v>
      </c>
      <c r="B146" s="113" t="str">
        <f>ΣΥΝΟΛΑ!B146</f>
        <v>Οξυζενέ σε μπουκάλι 500ml</v>
      </c>
      <c r="C146" s="51">
        <f>ΣΥΝΟΛΑ!C146</f>
        <v>0</v>
      </c>
      <c r="D146" s="51">
        <f>ΣΥΝΟΛΑ!D146</f>
        <v>17</v>
      </c>
      <c r="E146" s="51" t="str">
        <f>ΣΥΝΟΛΑ!E146</f>
        <v xml:space="preserve">τεμ </v>
      </c>
      <c r="F146" s="55"/>
      <c r="G146" s="59">
        <f>ΣΥΝΟΛΑ!R146</f>
        <v>0</v>
      </c>
      <c r="H146" s="125">
        <f>ΣΥΝΟΛΑ!AC146</f>
        <v>0</v>
      </c>
      <c r="I146" s="61">
        <f t="shared" si="13"/>
        <v>0</v>
      </c>
      <c r="J146" s="62"/>
      <c r="K146" s="63"/>
      <c r="L146" s="63"/>
      <c r="M146" s="63"/>
      <c r="N146" s="69"/>
      <c r="O146" s="29">
        <f t="shared" si="12"/>
        <v>0</v>
      </c>
      <c r="P146" s="30">
        <f t="shared" si="11"/>
        <v>0</v>
      </c>
      <c r="Q146" s="30"/>
      <c r="R146" s="30"/>
      <c r="S146" s="30"/>
      <c r="T146" s="126"/>
    </row>
    <row r="147" spans="1:20" x14ac:dyDescent="0.2">
      <c r="A147" s="119">
        <f>ΣΥΝΟΛΑ!A147</f>
        <v>151</v>
      </c>
      <c r="B147" s="113" t="str">
        <f>ΣΥΝΟΛΑ!B147</f>
        <v xml:space="preserve">Οξύμετρο δακτύλου </v>
      </c>
      <c r="C147" s="51">
        <f>ΣΥΝΟΛΑ!C147</f>
        <v>0</v>
      </c>
      <c r="D147" s="51">
        <f>ΣΥΝΟΛΑ!D147</f>
        <v>17</v>
      </c>
      <c r="E147" s="51" t="str">
        <f>ΣΥΝΟΛΑ!E147</f>
        <v>τεμ</v>
      </c>
      <c r="F147" s="55"/>
      <c r="G147" s="59">
        <f>ΣΥΝΟΛΑ!R147</f>
        <v>14</v>
      </c>
      <c r="H147" s="125">
        <f>ΣΥΝΟΛΑ!AC147</f>
        <v>0</v>
      </c>
      <c r="I147" s="61">
        <f t="shared" si="13"/>
        <v>0</v>
      </c>
      <c r="J147" s="62"/>
      <c r="K147" s="63"/>
      <c r="L147" s="63"/>
      <c r="M147" s="63"/>
      <c r="N147" s="69"/>
      <c r="O147" s="29">
        <f t="shared" si="12"/>
        <v>0</v>
      </c>
      <c r="P147" s="30">
        <f t="shared" si="11"/>
        <v>0</v>
      </c>
      <c r="Q147" s="30"/>
      <c r="R147" s="30"/>
      <c r="S147" s="30"/>
      <c r="T147" s="126"/>
    </row>
    <row r="148" spans="1:20" x14ac:dyDescent="0.2">
      <c r="A148" s="119">
        <f>ΣΥΝΟΛΑ!A148</f>
        <v>152</v>
      </c>
      <c r="B148" s="113" t="str">
        <f>ΣΥΝΟΛΑ!B148</f>
        <v>Παγοκύστες μεγάλες</v>
      </c>
      <c r="C148" s="51">
        <f>ΣΥΝΟΛΑ!C148</f>
        <v>0</v>
      </c>
      <c r="D148" s="51">
        <f>ΣΥΝΟΛΑ!D148</f>
        <v>17</v>
      </c>
      <c r="E148" s="51" t="str">
        <f>ΣΥΝΟΛΑ!E148</f>
        <v>Τεμ</v>
      </c>
      <c r="F148" s="55">
        <v>74</v>
      </c>
      <c r="G148" s="59">
        <f>ΣΥΝΟΛΑ!R148</f>
        <v>1</v>
      </c>
      <c r="H148" s="125">
        <f>ΣΥΝΟΛΑ!AC148</f>
        <v>0</v>
      </c>
      <c r="I148" s="61">
        <f t="shared" si="13"/>
        <v>0</v>
      </c>
      <c r="J148" s="62"/>
      <c r="K148" s="63"/>
      <c r="L148" s="63"/>
      <c r="M148" s="64"/>
      <c r="N148" s="69"/>
      <c r="O148" s="29">
        <f t="shared" si="12"/>
        <v>0</v>
      </c>
      <c r="P148" s="30">
        <f t="shared" si="11"/>
        <v>0</v>
      </c>
      <c r="Q148" s="30"/>
      <c r="R148" s="30"/>
      <c r="S148" s="30"/>
      <c r="T148" s="126"/>
    </row>
    <row r="149" spans="1:20" hidden="1" x14ac:dyDescent="0.2">
      <c r="A149" s="119">
        <f>ΣΥΝΟΛΑ!A149</f>
        <v>153</v>
      </c>
      <c r="B149" s="113" t="str">
        <f>ΣΥΝΟΛΑ!B149</f>
        <v xml:space="preserve">Παγοκύστη gel κατάψυξης για παιδιά </v>
      </c>
      <c r="C149" s="51">
        <f>ΣΥΝΟΛΑ!C149</f>
        <v>0</v>
      </c>
      <c r="D149" s="51">
        <f>ΣΥΝΟΛΑ!D149</f>
        <v>17</v>
      </c>
      <c r="E149" s="51" t="str">
        <f>ΣΥΝΟΛΑ!E149</f>
        <v>τεμ</v>
      </c>
      <c r="F149" s="55">
        <v>75</v>
      </c>
      <c r="G149" s="59">
        <f>ΣΥΝΟΛΑ!R149</f>
        <v>0</v>
      </c>
      <c r="H149" s="125">
        <f>ΣΥΝΟΛΑ!AC149</f>
        <v>0</v>
      </c>
      <c r="I149" s="61">
        <f t="shared" si="13"/>
        <v>0</v>
      </c>
      <c r="J149" s="62"/>
      <c r="K149" s="63"/>
      <c r="L149" s="63"/>
      <c r="M149" s="64"/>
      <c r="N149" s="69"/>
      <c r="O149" s="29">
        <f t="shared" si="12"/>
        <v>0</v>
      </c>
      <c r="P149" s="30">
        <f t="shared" si="11"/>
        <v>0</v>
      </c>
      <c r="Q149" s="30"/>
      <c r="R149" s="30"/>
      <c r="S149" s="30"/>
      <c r="T149" s="126"/>
    </row>
    <row r="150" spans="1:20" x14ac:dyDescent="0.2">
      <c r="A150" s="119">
        <f>ΣΥΝΟΛΑ!A150</f>
        <v>154</v>
      </c>
      <c r="B150" s="113" t="str">
        <f>ΣΥΝΟΛΑ!B150</f>
        <v xml:space="preserve">Πιεσόμετο ηλεκτρονικό </v>
      </c>
      <c r="C150" s="51">
        <f>ΣΥΝΟΛΑ!C150</f>
        <v>0</v>
      </c>
      <c r="D150" s="51">
        <f>ΣΥΝΟΛΑ!D150</f>
        <v>17</v>
      </c>
      <c r="E150" s="51" t="str">
        <f>ΣΥΝΟΛΑ!E150</f>
        <v>Τεμ</v>
      </c>
      <c r="F150" s="55"/>
      <c r="G150" s="59">
        <f>ΣΥΝΟΛΑ!R150</f>
        <v>17</v>
      </c>
      <c r="H150" s="125">
        <f>ΣΥΝΟΛΑ!AC150</f>
        <v>0</v>
      </c>
      <c r="I150" s="61">
        <f t="shared" si="13"/>
        <v>0</v>
      </c>
      <c r="J150" s="62"/>
      <c r="K150" s="63"/>
      <c r="L150" s="63"/>
      <c r="M150" s="63"/>
      <c r="N150" s="85"/>
      <c r="O150" s="29">
        <f t="shared" si="12"/>
        <v>0</v>
      </c>
      <c r="P150" s="30">
        <f t="shared" si="11"/>
        <v>0</v>
      </c>
      <c r="Q150" s="30"/>
      <c r="R150" s="30"/>
      <c r="S150" s="30"/>
      <c r="T150" s="126"/>
    </row>
    <row r="151" spans="1:20" ht="24" x14ac:dyDescent="0.2">
      <c r="A151" s="119">
        <f>ΣΥΝΟΛΑ!A151</f>
        <v>155</v>
      </c>
      <c r="B151" s="113" t="str">
        <f>ΣΥΝΟΛΑ!B151</f>
        <v>Πιεσόμετρο κλασσικό με φούσκα (αναλογικό)</v>
      </c>
      <c r="C151" s="51">
        <f>ΣΥΝΟΛΑ!C151</f>
        <v>0</v>
      </c>
      <c r="D151" s="51">
        <f>ΣΥΝΟΛΑ!D151</f>
        <v>17</v>
      </c>
      <c r="E151" s="51" t="str">
        <f>ΣΥΝΟΛΑ!E151</f>
        <v>τεμ</v>
      </c>
      <c r="F151" s="55"/>
      <c r="G151" s="59">
        <f>ΣΥΝΟΛΑ!R151</f>
        <v>15</v>
      </c>
      <c r="H151" s="125">
        <f>ΣΥΝΟΛΑ!AC151</f>
        <v>0</v>
      </c>
      <c r="I151" s="61">
        <f t="shared" si="13"/>
        <v>0</v>
      </c>
      <c r="J151" s="62"/>
      <c r="K151" s="63"/>
      <c r="L151" s="63"/>
      <c r="M151" s="63"/>
      <c r="N151" s="69"/>
      <c r="O151" s="29">
        <f t="shared" si="12"/>
        <v>0</v>
      </c>
      <c r="P151" s="30">
        <f t="shared" si="11"/>
        <v>0</v>
      </c>
      <c r="Q151" s="30"/>
      <c r="R151" s="30"/>
      <c r="S151" s="30"/>
      <c r="T151" s="126"/>
    </row>
    <row r="152" spans="1:20" x14ac:dyDescent="0.2">
      <c r="A152" s="119">
        <f>ΣΥΝΟΛΑ!A152</f>
        <v>157</v>
      </c>
      <c r="B152" s="113" t="str">
        <f>ΣΥΝΟΛΑ!B152</f>
        <v>Σκαρφιστήρες (πακέτο 100 τεμ)</v>
      </c>
      <c r="C152" s="51">
        <f>ΣΥΝΟΛΑ!C152</f>
        <v>0</v>
      </c>
      <c r="D152" s="51">
        <f>ΣΥΝΟΛΑ!D152</f>
        <v>17</v>
      </c>
      <c r="E152" s="51" t="str">
        <f>ΣΥΝΟΛΑ!E152</f>
        <v>πακ</v>
      </c>
      <c r="F152" s="55"/>
      <c r="G152" s="59">
        <f>ΣΥΝΟΛΑ!R152</f>
        <v>93</v>
      </c>
      <c r="H152" s="125">
        <f>ΣΥΝΟΛΑ!AC152</f>
        <v>0</v>
      </c>
      <c r="I152" s="61">
        <f t="shared" si="13"/>
        <v>0</v>
      </c>
      <c r="J152" s="62"/>
      <c r="K152" s="63"/>
      <c r="L152" s="63"/>
      <c r="M152" s="63"/>
      <c r="N152" s="85"/>
      <c r="O152" s="29">
        <f t="shared" si="12"/>
        <v>0</v>
      </c>
      <c r="P152" s="30">
        <f t="shared" ref="P152:P160" si="14">SUM(O152:O152)</f>
        <v>0</v>
      </c>
      <c r="Q152" s="30"/>
      <c r="R152" s="30"/>
      <c r="S152" s="30"/>
      <c r="T152" s="126"/>
    </row>
    <row r="153" spans="1:20" x14ac:dyDescent="0.2">
      <c r="A153" s="119">
        <f>ΣΥΝΟΛΑ!A153</f>
        <v>159</v>
      </c>
      <c r="B153" s="113" t="str">
        <f>ΣΥΝΟΛΑ!B153</f>
        <v>Σκαρφιστήρες (πακέτο 50 τεμ)</v>
      </c>
      <c r="C153" s="51">
        <f>ΣΥΝΟΛΑ!C153</f>
        <v>0</v>
      </c>
      <c r="D153" s="51">
        <f>ΣΥΝΟΛΑ!D153</f>
        <v>17</v>
      </c>
      <c r="E153" s="51" t="str">
        <f>ΣΥΝΟΛΑ!E153</f>
        <v>πακέτο</v>
      </c>
      <c r="F153" s="55"/>
      <c r="G153" s="59">
        <f>ΣΥΝΟΛΑ!R153</f>
        <v>87</v>
      </c>
      <c r="H153" s="125">
        <f>ΣΥΝΟΛΑ!AC153</f>
        <v>0</v>
      </c>
      <c r="I153" s="61">
        <f t="shared" si="13"/>
        <v>0</v>
      </c>
      <c r="J153" s="62"/>
      <c r="K153" s="63"/>
      <c r="L153" s="63"/>
      <c r="M153" s="63"/>
      <c r="N153" s="85"/>
      <c r="O153" s="29">
        <f t="shared" si="12"/>
        <v>0</v>
      </c>
      <c r="P153" s="30">
        <f t="shared" si="14"/>
        <v>0</v>
      </c>
      <c r="Q153" s="30"/>
      <c r="R153" s="30"/>
      <c r="S153" s="30"/>
      <c r="T153" s="126"/>
    </row>
    <row r="154" spans="1:20" x14ac:dyDescent="0.2">
      <c r="A154" s="119">
        <f>ΣΥΝΟΛΑ!A154</f>
        <v>160</v>
      </c>
      <c r="B154" s="113" t="str">
        <f>ΣΥΝΟΛΑ!B154</f>
        <v>Σύριγγα 10 ml (100 τεμ)</v>
      </c>
      <c r="C154" s="51">
        <f>ΣΥΝΟΛΑ!C154</f>
        <v>0</v>
      </c>
      <c r="D154" s="51">
        <f>ΣΥΝΟΛΑ!D154</f>
        <v>17</v>
      </c>
      <c r="E154" s="51" t="str">
        <f>ΣΥΝΟΛΑ!E154</f>
        <v>πακέτο</v>
      </c>
      <c r="F154" s="55"/>
      <c r="G154" s="59">
        <f>ΣΥΝΟΛΑ!R154</f>
        <v>2</v>
      </c>
      <c r="H154" s="125">
        <f>ΣΥΝΟΛΑ!AC154</f>
        <v>0</v>
      </c>
      <c r="I154" s="61">
        <f t="shared" si="13"/>
        <v>0</v>
      </c>
      <c r="J154" s="62"/>
      <c r="K154" s="63"/>
      <c r="L154" s="63"/>
      <c r="M154" s="63"/>
      <c r="N154" s="85"/>
      <c r="O154" s="29">
        <f t="shared" si="12"/>
        <v>0</v>
      </c>
      <c r="P154" s="30">
        <f t="shared" si="14"/>
        <v>0</v>
      </c>
      <c r="Q154" s="30"/>
      <c r="R154" s="30"/>
      <c r="S154" s="30"/>
      <c r="T154" s="128"/>
    </row>
    <row r="155" spans="1:20" x14ac:dyDescent="0.2">
      <c r="A155" s="119">
        <f>ΣΥΝΟΛΑ!A155</f>
        <v>162</v>
      </c>
      <c r="B155" s="113" t="str">
        <f>ΣΥΝΟΛΑ!B155</f>
        <v>Σύριγγα 5ml (100τεμ)</v>
      </c>
      <c r="C155" s="51">
        <f>ΣΥΝΟΛΑ!C155</f>
        <v>0</v>
      </c>
      <c r="D155" s="51">
        <f>ΣΥΝΟΛΑ!D155</f>
        <v>17</v>
      </c>
      <c r="E155" s="51" t="str">
        <f>ΣΥΝΟΛΑ!E155</f>
        <v>πακέτο</v>
      </c>
      <c r="F155" s="55"/>
      <c r="G155" s="59">
        <f>ΣΥΝΟΛΑ!R155</f>
        <v>1</v>
      </c>
      <c r="H155" s="125">
        <f>ΣΥΝΟΛΑ!AC155</f>
        <v>0</v>
      </c>
      <c r="I155" s="61">
        <f t="shared" si="13"/>
        <v>0</v>
      </c>
      <c r="J155" s="62"/>
      <c r="K155" s="63"/>
      <c r="L155" s="63"/>
      <c r="M155" s="63"/>
      <c r="N155" s="85"/>
      <c r="O155" s="29">
        <f t="shared" si="12"/>
        <v>0</v>
      </c>
      <c r="P155" s="30">
        <f t="shared" si="14"/>
        <v>0</v>
      </c>
      <c r="Q155" s="30"/>
      <c r="R155" s="30"/>
      <c r="S155" s="30"/>
      <c r="T155" s="126"/>
    </row>
    <row r="156" spans="1:20" hidden="1" x14ac:dyDescent="0.2">
      <c r="A156" s="119">
        <f>ΣΥΝΟΛΑ!A156</f>
        <v>163</v>
      </c>
      <c r="B156" s="113" t="str">
        <f>ΣΥΝΟΛΑ!B156</f>
        <v xml:space="preserve">Συσκευή εγχυσης ορού απλή </v>
      </c>
      <c r="C156" s="51">
        <f>ΣΥΝΟΛΑ!C156</f>
        <v>0</v>
      </c>
      <c r="D156" s="51">
        <f>ΣΥΝΟΛΑ!D156</f>
        <v>17</v>
      </c>
      <c r="E156" s="51" t="str">
        <f>ΣΥΝΟΛΑ!E156</f>
        <v>τεμ</v>
      </c>
      <c r="F156" s="55">
        <v>85</v>
      </c>
      <c r="G156" s="59">
        <f>ΣΥΝΟΛΑ!R156</f>
        <v>0</v>
      </c>
      <c r="H156" s="125">
        <f>ΣΥΝΟΛΑ!AC156</f>
        <v>0</v>
      </c>
      <c r="I156" s="61">
        <f t="shared" si="13"/>
        <v>0</v>
      </c>
      <c r="J156" s="62"/>
      <c r="K156" s="63"/>
      <c r="L156" s="63"/>
      <c r="M156" s="63"/>
      <c r="N156" s="105"/>
      <c r="O156" s="29">
        <f t="shared" si="12"/>
        <v>0</v>
      </c>
      <c r="P156" s="30">
        <f t="shared" si="14"/>
        <v>0</v>
      </c>
      <c r="Q156" s="30"/>
      <c r="R156" s="30"/>
      <c r="S156" s="30"/>
      <c r="T156" s="126"/>
    </row>
    <row r="157" spans="1:20" ht="24" hidden="1" x14ac:dyDescent="0.2">
      <c r="A157" s="119">
        <f>ΣΥΝΟΛΑ!A157</f>
        <v>165</v>
      </c>
      <c r="B157" s="113" t="str">
        <f>ΣΥΝΟΛΑ!B157</f>
        <v>Φυσιολογικός όρος  μύτης 5ml (τύπου clinofar)</v>
      </c>
      <c r="C157" s="51">
        <f>ΣΥΝΟΛΑ!C157</f>
        <v>0</v>
      </c>
      <c r="D157" s="51">
        <f>ΣΥΝΟΛΑ!D157</f>
        <v>17</v>
      </c>
      <c r="E157" s="51" t="str">
        <f>ΣΥΝΟΛΑ!E157</f>
        <v>τεμ</v>
      </c>
      <c r="F157" s="55">
        <v>87</v>
      </c>
      <c r="G157" s="59">
        <f>ΣΥΝΟΛΑ!R157</f>
        <v>0</v>
      </c>
      <c r="H157" s="125">
        <f>ΣΥΝΟΛΑ!AC157</f>
        <v>0</v>
      </c>
      <c r="I157" s="61">
        <f t="shared" si="13"/>
        <v>0</v>
      </c>
      <c r="J157" s="62"/>
      <c r="K157" s="63"/>
      <c r="L157" s="63"/>
      <c r="M157" s="63"/>
      <c r="N157" s="105"/>
      <c r="O157" s="29">
        <f t="shared" si="12"/>
        <v>0</v>
      </c>
      <c r="P157" s="30">
        <f t="shared" si="14"/>
        <v>0</v>
      </c>
      <c r="Q157" s="30"/>
      <c r="R157" s="30"/>
      <c r="S157" s="30"/>
      <c r="T157" s="126"/>
    </row>
    <row r="158" spans="1:20" x14ac:dyDescent="0.2">
      <c r="A158" s="119">
        <f>ΣΥΝΟΛΑ!A158</f>
        <v>166</v>
      </c>
      <c r="B158" s="113" t="str">
        <f>ΣΥΝΟΛΑ!B158</f>
        <v xml:space="preserve">Ψαλιδάκι μικρό </v>
      </c>
      <c r="C158" s="51">
        <f>ΣΥΝΟΛΑ!C158</f>
        <v>0</v>
      </c>
      <c r="D158" s="51">
        <f>ΣΥΝΟΛΑ!D158</f>
        <v>17</v>
      </c>
      <c r="E158" s="51" t="str">
        <f>ΣΥΝΟΛΑ!E158</f>
        <v>τεμ</v>
      </c>
      <c r="F158" s="55"/>
      <c r="G158" s="59">
        <f>ΣΥΝΟΛΑ!R158</f>
        <v>6</v>
      </c>
      <c r="H158" s="125">
        <f>ΣΥΝΟΛΑ!AC158</f>
        <v>0</v>
      </c>
      <c r="I158" s="61">
        <f t="shared" si="13"/>
        <v>0</v>
      </c>
      <c r="J158" s="62"/>
      <c r="K158" s="63"/>
      <c r="L158" s="63"/>
      <c r="M158" s="63"/>
      <c r="N158" s="159"/>
      <c r="O158" s="29">
        <f t="shared" si="12"/>
        <v>0</v>
      </c>
      <c r="P158" s="30">
        <f t="shared" si="14"/>
        <v>0</v>
      </c>
      <c r="Q158" s="30"/>
      <c r="R158" s="30"/>
      <c r="S158" s="30"/>
      <c r="T158" s="126"/>
    </row>
    <row r="159" spans="1:20" ht="24.75" thickBot="1" x14ac:dyDescent="0.25">
      <c r="A159" s="119">
        <f>ΣΥΝΟΛΑ!A159</f>
        <v>167</v>
      </c>
      <c r="B159" s="113" t="str">
        <f>ΣΥΝΟΛΑ!B159</f>
        <v>Ψηφιακό θερμόμετρο ανέπαφης μέτρησης μετώπου</v>
      </c>
      <c r="C159" s="51">
        <f>ΣΥΝΟΛΑ!C159</f>
        <v>0</v>
      </c>
      <c r="D159" s="51">
        <f>ΣΥΝΟΛΑ!D159</f>
        <v>17</v>
      </c>
      <c r="E159" s="51" t="str">
        <f>ΣΥΝΟΛΑ!E159</f>
        <v>τεμ</v>
      </c>
      <c r="F159" s="55"/>
      <c r="G159" s="59">
        <f>ΣΥΝΟΛΑ!R159</f>
        <v>18</v>
      </c>
      <c r="H159" s="125">
        <f>ΣΥΝΟΛΑ!AC159</f>
        <v>0</v>
      </c>
      <c r="I159" s="61">
        <f t="shared" si="13"/>
        <v>0</v>
      </c>
      <c r="J159" s="62"/>
      <c r="K159" s="63"/>
      <c r="L159" s="63"/>
      <c r="M159" s="63"/>
      <c r="N159" s="159"/>
      <c r="O159" s="29">
        <f t="shared" si="12"/>
        <v>0</v>
      </c>
      <c r="P159" s="30">
        <f t="shared" si="14"/>
        <v>0</v>
      </c>
      <c r="Q159" s="30"/>
      <c r="R159" s="30"/>
      <c r="S159" s="30"/>
      <c r="T159" s="126"/>
    </row>
    <row r="160" spans="1:20" ht="12.75" hidden="1" thickBot="1" x14ac:dyDescent="0.25">
      <c r="A160" s="121">
        <f>ΣΥΝΟΛΑ!A160</f>
        <v>168</v>
      </c>
      <c r="B160" s="113" t="str">
        <f>ΣΥΝΟΛΑ!B160</f>
        <v>Ψυκτικό σπρέυ (400 ml)</v>
      </c>
      <c r="C160" s="51">
        <f>ΣΥΝΟΛΑ!C160</f>
        <v>0</v>
      </c>
      <c r="D160" s="51">
        <f>ΣΥΝΟΛΑ!D160</f>
        <v>17</v>
      </c>
      <c r="E160" s="51" t="str">
        <f>ΣΥΝΟΛΑ!E160</f>
        <v>τεμ</v>
      </c>
      <c r="F160" s="55"/>
      <c r="G160" s="59">
        <f>ΣΥΝΟΛΑ!R160</f>
        <v>0</v>
      </c>
      <c r="H160" s="125">
        <f>ΣΥΝΟΛΑ!AC160</f>
        <v>0</v>
      </c>
      <c r="I160" s="61">
        <f t="shared" si="13"/>
        <v>0</v>
      </c>
      <c r="J160" s="62"/>
      <c r="K160" s="63"/>
      <c r="L160" s="63"/>
      <c r="M160" s="63"/>
      <c r="N160" s="160"/>
      <c r="O160" s="29">
        <f t="shared" si="12"/>
        <v>0</v>
      </c>
      <c r="P160" s="30">
        <f t="shared" si="14"/>
        <v>0</v>
      </c>
      <c r="Q160" s="30"/>
      <c r="R160" s="30"/>
      <c r="S160" s="30"/>
      <c r="T160" s="126"/>
    </row>
    <row r="161" spans="1:22" ht="24.75" thickBot="1" x14ac:dyDescent="0.25">
      <c r="A161" s="227"/>
      <c r="B161" s="164"/>
      <c r="C161" s="165"/>
      <c r="D161" s="86"/>
      <c r="E161" s="169"/>
      <c r="F161" s="87" t="s">
        <v>138</v>
      </c>
      <c r="G161" s="171" t="s">
        <v>138</v>
      </c>
      <c r="H161" s="172" t="s">
        <v>138</v>
      </c>
      <c r="I161" s="173" t="s">
        <v>138</v>
      </c>
      <c r="J161" s="42" t="s">
        <v>175</v>
      </c>
      <c r="K161" s="42" t="s">
        <v>174</v>
      </c>
      <c r="L161" s="42" t="s">
        <v>206</v>
      </c>
      <c r="M161" s="42" t="s">
        <v>143</v>
      </c>
      <c r="N161" s="70"/>
      <c r="O161" s="31"/>
      <c r="P161" s="30"/>
      <c r="Q161" s="30">
        <f>SUM(P125:P155)</f>
        <v>0</v>
      </c>
      <c r="R161" s="30"/>
      <c r="S161" s="30"/>
      <c r="T161" s="20"/>
    </row>
    <row r="162" spans="1:22" ht="21" customHeight="1" thickBot="1" x14ac:dyDescent="0.25">
      <c r="A162" s="166"/>
      <c r="B162" s="167"/>
      <c r="C162" s="168"/>
      <c r="D162" s="71"/>
      <c r="E162" s="170"/>
      <c r="F162" s="72" t="s">
        <v>138</v>
      </c>
      <c r="G162" s="174" t="s">
        <v>138</v>
      </c>
      <c r="H162" s="175" t="s">
        <v>138</v>
      </c>
      <c r="I162" s="176" t="s">
        <v>138</v>
      </c>
      <c r="J162" s="79">
        <f>SUM(G125:G160)</f>
        <v>353</v>
      </c>
      <c r="K162" s="80">
        <f>SUM(I125:I160)</f>
        <v>0</v>
      </c>
      <c r="L162" s="80">
        <f>ROUND(K162*17%,2)</f>
        <v>0</v>
      </c>
      <c r="M162" s="80">
        <f>K162+L162</f>
        <v>0</v>
      </c>
      <c r="N162" s="70"/>
      <c r="O162" s="31"/>
      <c r="P162" s="30"/>
      <c r="Q162" s="30"/>
      <c r="R162" s="30"/>
      <c r="S162" s="30"/>
      <c r="T162" s="21"/>
    </row>
    <row r="163" spans="1:22" ht="24" customHeight="1" thickBot="1" x14ac:dyDescent="0.25">
      <c r="A163" s="130"/>
      <c r="B163" s="117" t="s">
        <v>176</v>
      </c>
      <c r="C163" s="91"/>
      <c r="D163" s="91"/>
      <c r="E163" s="91"/>
      <c r="F163" s="92">
        <f>SUM(F3:F160)</f>
        <v>2276</v>
      </c>
      <c r="G163" s="92">
        <f>SUM(G3:G160)</f>
        <v>2575</v>
      </c>
      <c r="H163" s="93"/>
      <c r="I163" s="93">
        <f>SUM(I3:I160)</f>
        <v>0</v>
      </c>
      <c r="J163" s="94">
        <f>SUM(J81,J124,J162)</f>
        <v>2575</v>
      </c>
      <c r="K163" s="95">
        <f>SUM(K81,K124,K162)</f>
        <v>0</v>
      </c>
      <c r="L163" s="95">
        <f>SUM(L81,L124,L162)</f>
        <v>0</v>
      </c>
      <c r="M163" s="95">
        <f>SUM(M81,M124,M162)</f>
        <v>0</v>
      </c>
      <c r="N163" s="93"/>
      <c r="O163" s="93">
        <f t="shared" ref="O163" si="15">SUM(O3:O160)</f>
        <v>0</v>
      </c>
      <c r="P163" s="93">
        <f>SUM(P3:P160)</f>
        <v>0</v>
      </c>
      <c r="Q163" s="93"/>
      <c r="R163" s="93"/>
      <c r="S163" s="93"/>
      <c r="T163" s="96"/>
    </row>
    <row r="164" spans="1:22" ht="36.75" customHeight="1" thickBot="1" x14ac:dyDescent="0.25">
      <c r="H164" s="256" t="s">
        <v>176</v>
      </c>
      <c r="I164" s="257"/>
      <c r="J164" s="156">
        <f>J81+J124+J162</f>
        <v>2575</v>
      </c>
      <c r="K164" s="97">
        <f>K81+K124+K162</f>
        <v>0</v>
      </c>
      <c r="L164" s="97">
        <f>L81+L124+L162</f>
        <v>0</v>
      </c>
      <c r="M164" s="97">
        <f>M81+M124+M162</f>
        <v>0</v>
      </c>
      <c r="V164" s="16" t="s">
        <v>366</v>
      </c>
    </row>
    <row r="166" spans="1:22" x14ac:dyDescent="0.2">
      <c r="H166" s="28">
        <f>SUM(H2:H160)</f>
        <v>0</v>
      </c>
      <c r="M166" s="28"/>
    </row>
    <row r="169" spans="1:22" x14ac:dyDescent="0.2">
      <c r="I169" s="14"/>
      <c r="J169" s="14"/>
      <c r="K169" s="14"/>
      <c r="L169" s="14"/>
      <c r="M169" s="14"/>
      <c r="N169" s="14"/>
    </row>
    <row r="170" spans="1:22" x14ac:dyDescent="0.2">
      <c r="I170" s="19"/>
      <c r="J170" s="19"/>
      <c r="K170" s="19"/>
      <c r="L170" s="19"/>
      <c r="M170" s="19"/>
      <c r="N170" s="19"/>
    </row>
    <row r="171" spans="1:22" x14ac:dyDescent="0.2">
      <c r="I171" s="19"/>
      <c r="J171" s="19"/>
      <c r="K171" s="19"/>
      <c r="L171" s="19"/>
      <c r="M171" s="19"/>
      <c r="N171" s="19"/>
    </row>
    <row r="172" spans="1:22" x14ac:dyDescent="0.2">
      <c r="I172" s="19"/>
      <c r="J172" s="19"/>
      <c r="K172" s="19"/>
      <c r="L172" s="19"/>
      <c r="M172" s="19"/>
      <c r="N172" s="19"/>
    </row>
    <row r="173" spans="1:22" x14ac:dyDescent="0.2">
      <c r="I173" s="19"/>
      <c r="J173" s="19"/>
      <c r="K173" s="19"/>
      <c r="L173" s="19"/>
      <c r="M173" s="19"/>
      <c r="N173" s="19"/>
    </row>
    <row r="174" spans="1:22" x14ac:dyDescent="0.2">
      <c r="H174" s="28"/>
      <c r="I174" s="19"/>
      <c r="J174" s="19"/>
      <c r="K174" s="19"/>
      <c r="L174" s="19"/>
      <c r="M174" s="19"/>
      <c r="N174" s="19"/>
    </row>
    <row r="175" spans="1:22" x14ac:dyDescent="0.2">
      <c r="I175" s="19"/>
      <c r="J175" s="19"/>
      <c r="K175" s="19"/>
      <c r="L175" s="19"/>
      <c r="M175" s="19"/>
      <c r="N175" s="19"/>
    </row>
  </sheetData>
  <sheetProtection selectLockedCells="1"/>
  <autoFilter ref="B2:U163" xr:uid="{00000000-0009-0000-0000-000006000000}">
    <filterColumn colId="5">
      <filters>
        <filter val="."/>
        <filter val="1"/>
        <filter val="10"/>
        <filter val="106"/>
        <filter val="11"/>
        <filter val="12"/>
        <filter val="13"/>
        <filter val="14"/>
        <filter val="15"/>
        <filter val="152"/>
        <filter val="155"/>
        <filter val="16"/>
        <filter val="17"/>
        <filter val="18"/>
        <filter val="19"/>
        <filter val="2"/>
        <filter val="20"/>
        <filter val="21"/>
        <filter val="23"/>
        <filter val="245"/>
        <filter val="257"/>
        <filter val="2575"/>
        <filter val="27"/>
        <filter val="3"/>
        <filter val="31"/>
        <filter val="321"/>
        <filter val="33"/>
        <filter val="36"/>
        <filter val="37"/>
        <filter val="4"/>
        <filter val="42"/>
        <filter val="5"/>
        <filter val="56"/>
        <filter val="6"/>
        <filter val="7"/>
        <filter val="76"/>
        <filter val="8"/>
        <filter val="85"/>
        <filter val="87"/>
        <filter val="93"/>
        <filter val="97"/>
      </filters>
    </filterColumn>
  </autoFilter>
  <mergeCells count="1">
    <mergeCell ref="H164:I164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17</vt:i4>
      </vt:variant>
      <vt:variant>
        <vt:lpstr>Καθορισμένες περιοχές</vt:lpstr>
      </vt:variant>
      <vt:variant>
        <vt:i4>8</vt:i4>
      </vt:variant>
    </vt:vector>
  </HeadingPairs>
  <TitlesOfParts>
    <vt:vector size="25" baseType="lpstr">
      <vt:lpstr>ΑΝΑΚΕΦΑΛΑΙΩΣΗ</vt:lpstr>
      <vt:lpstr>ΣΥΝΟΛΑ</vt:lpstr>
      <vt:lpstr>ΣΧΟΛΙΚΕΣ ΜΟΝΑΔΕΣ</vt:lpstr>
      <vt:lpstr>ΔΝΣΕΙΣ</vt:lpstr>
      <vt:lpstr>ΚΑΘΑΡΙΟΤΗΤΑ</vt:lpstr>
      <vt:lpstr>ΚΔΑΠ ΚΑΡΔΑΜΥΛΩΝ</vt:lpstr>
      <vt:lpstr>ΚΔΑΠ ΧΙΟΥ A</vt:lpstr>
      <vt:lpstr>ΚΔΑΠ ΧΙΟΥ Β</vt:lpstr>
      <vt:lpstr>ΒΟΗΘΕΙΑ ΣΤΟ ΣΠΙΤΙ</vt:lpstr>
      <vt:lpstr>ΣΚΛΑΒΙΑ</vt:lpstr>
      <vt:lpstr>ΚΟΙΝ. ΦΑΡΜΑΚΕΙΟ</vt:lpstr>
      <vt:lpstr>ΝΑΥΑΓΟΣΩΣΤΙΚΑ</vt:lpstr>
      <vt:lpstr>ΔΝΣΗ ΚΟΙΝ. ΔΡΑΣΕΩΝ &amp; ΘΕΑΜΑΤΩΝ</vt:lpstr>
      <vt:lpstr>ΔΝΣΗ ΠΡΟΣΧΟΛΙΚΗΣ ΑΓΩΓΗΣ</vt:lpstr>
      <vt:lpstr>ΔΝΣΗ ΠΑΙΔ. ΜΕΡΙΜΝΑΣ</vt:lpstr>
      <vt:lpstr>ΔΝΣΗ ΑΘΛΗΤΙΣΜΟΥ</vt:lpstr>
      <vt:lpstr>ΔΛΤΧ</vt:lpstr>
      <vt:lpstr>ΑΝΑΚΕΦΑΛΑΙΩΣΗ!Print_Area</vt:lpstr>
      <vt:lpstr>'ΒΟΗΘΕΙΑ ΣΤΟ ΣΠΙΤΙ'!Print_Area</vt:lpstr>
      <vt:lpstr>ΔΝΣΕΙΣ!Print_Area</vt:lpstr>
      <vt:lpstr>ΚΑΘΑΡΙΟΤΗΤΑ!Print_Area</vt:lpstr>
      <vt:lpstr>'ΚΔΑΠ ΚΑΡΔΑΜΥΛΩΝ'!Print_Area</vt:lpstr>
      <vt:lpstr>'ΚΔΑΠ ΧΙΟΥ A'!Print_Area</vt:lpstr>
      <vt:lpstr>'ΚΔΑΠ ΧΙΟΥ Β'!Print_Area</vt:lpstr>
      <vt:lpstr>ΣΚΛΑΒΙΑ!Print_Area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Ιωάννης Χαμέτης</dc:creator>
  <cp:lastModifiedBy>ΙΩΑΝΝΗΣ ΧΑΜΕΤΗΣ</cp:lastModifiedBy>
  <cp:lastPrinted>2024-11-12T08:43:36Z</cp:lastPrinted>
  <dcterms:created xsi:type="dcterms:W3CDTF">2015-05-28T04:56:51Z</dcterms:created>
  <dcterms:modified xsi:type="dcterms:W3CDTF">2024-11-12T08:43:41Z</dcterms:modified>
</cp:coreProperties>
</file>