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5/60-6699.002 Προμήθεια ειδών εργαστηρίου ΚΔΑΠ ΑΜΕΑ/ΚΕΡΙΑ/"/>
    </mc:Choice>
  </mc:AlternateContent>
  <xr:revisionPtr revIDLastSave="0" documentId="8_{C27A5142-5F4C-4A37-A872-0FBC798AD544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ΚΕΡΙΑ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H20" i="2" l="1"/>
  <c r="I20" i="2" s="1"/>
  <c r="J6" i="2"/>
  <c r="H6" i="2" s="1"/>
  <c r="I6" i="2" s="1"/>
  <c r="J7" i="2"/>
  <c r="H7" i="2" s="1"/>
  <c r="I7" i="2" s="1"/>
  <c r="J8" i="2"/>
  <c r="H8" i="2" s="1"/>
  <c r="I8" i="2" s="1"/>
  <c r="J9" i="2"/>
  <c r="H9" i="2" s="1"/>
  <c r="I9" i="2" s="1"/>
  <c r="J10" i="2"/>
  <c r="H10" i="2" s="1"/>
  <c r="I10" i="2" s="1"/>
  <c r="J11" i="2"/>
  <c r="H11" i="2" s="1"/>
  <c r="I11" i="2" s="1"/>
  <c r="J12" i="2"/>
  <c r="H12" i="2" s="1"/>
  <c r="I12" i="2" s="1"/>
  <c r="J13" i="2"/>
  <c r="H13" i="2" s="1"/>
  <c r="I13" i="2" s="1"/>
  <c r="J14" i="2"/>
  <c r="H14" i="2" s="1"/>
  <c r="I14" i="2" s="1"/>
  <c r="J15" i="2"/>
  <c r="H15" i="2" s="1"/>
  <c r="I15" i="2" s="1"/>
  <c r="J16" i="2"/>
  <c r="H16" i="2" s="1"/>
  <c r="I16" i="2" s="1"/>
  <c r="J17" i="2"/>
  <c r="H17" i="2" s="1"/>
  <c r="I17" i="2" s="1"/>
  <c r="J18" i="2"/>
  <c r="H18" i="2" s="1"/>
  <c r="I18" i="2" s="1"/>
  <c r="J19" i="2"/>
  <c r="H19" i="2" s="1"/>
  <c r="I19" i="2" s="1"/>
  <c r="J20" i="2"/>
  <c r="J21" i="2"/>
  <c r="H21" i="2" s="1"/>
  <c r="I21" i="2" s="1"/>
  <c r="J22" i="2"/>
  <c r="H22" i="2" s="1"/>
  <c r="I22" i="2" s="1"/>
  <c r="J23" i="2"/>
  <c r="H23" i="2" s="1"/>
  <c r="I23" i="2" s="1"/>
  <c r="J24" i="2"/>
  <c r="H24" i="2" s="1"/>
  <c r="I24" i="2" s="1"/>
  <c r="J25" i="2"/>
  <c r="H25" i="2" s="1"/>
  <c r="I25" i="2" s="1"/>
  <c r="J26" i="2"/>
  <c r="H26" i="2" s="1"/>
  <c r="I26" i="2" s="1"/>
  <c r="J27" i="2"/>
  <c r="H27" i="2" s="1"/>
  <c r="I27" i="2" s="1"/>
  <c r="H5" i="2"/>
  <c r="I5" i="2" s="1"/>
  <c r="K29" i="2" l="1"/>
  <c r="K27" i="2"/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5" i="2"/>
  <c r="K28" i="2" l="1"/>
  <c r="K30" i="2" s="1"/>
</calcChain>
</file>

<file path=xl/sharedStrings.xml><?xml version="1.0" encoding="utf-8"?>
<sst xmlns="http://schemas.openxmlformats.org/spreadsheetml/2006/main" count="64" uniqueCount="45">
  <si>
    <t>ΕΙΔΟΣ</t>
  </si>
  <si>
    <t>ΠΟΣΟΤΗΤΑ</t>
  </si>
  <si>
    <t>ΜΟΝΑΔΑ</t>
  </si>
  <si>
    <t xml:space="preserve">ΕΝΔΕΙΚΤΙΚΟΣ ΠΡΟΫΠΟΛΟΓΙΣΜΟΣ </t>
  </si>
  <si>
    <t xml:space="preserve">ΤΕΜΑΧΙΟ </t>
  </si>
  <si>
    <t>ΤΕΜΑΧΙΟ</t>
  </si>
  <si>
    <t>Α/Α</t>
  </si>
  <si>
    <t>ΜΕΙΓΜΑ ΠΑΡΑΦΙΝΗΣ-ΣΤΕΑΡΙΝΗΣ  ΣΕ ΝΙΦΑΔΕΣ ΤΩΝ 25 Kg</t>
  </si>
  <si>
    <t>ΚΙΛΟ</t>
  </si>
  <si>
    <t xml:space="preserve">ΠΑΚΕΤΟ </t>
  </si>
  <si>
    <t xml:space="preserve">ΞΥΛΙΝΟ ΦΥΤΙΛΙ ΜΕ ΜΕΤΑΛΛΙΚΗ ΒΑΣΗ  ΠΛΑΚΕ -ΣΥΣΚΕΥΑΣΙΑ ΤΩΝ 10ΤΕΜΑΧΙΩΝ </t>
  </si>
  <si>
    <t>ΚΑΛΟΥΠΙ "ΔΙΑΙΡΟΥΜΕΝΟ ΑΥΓΟ"-Θ100*135ΜΜ</t>
  </si>
  <si>
    <t>ΔΟΧΕΙΟ ΚΕΡΙΟΥ ΑΛΟΥΜΙΝΙΟΥ ΓΙΑ ΛΙΩΣΙΜΟ ΠΑΡΑΦΙΝΗΣ ΔΙΑΣΤΑΣΕΩΝ 22,5* Θ8,7ΕΚ.</t>
  </si>
  <si>
    <t>ΚΑΛΟΥΠΙ ΓΙΑ ΛΑΜΠΑΔΑ ΠΛΑΣΤΙΚΟ Θ22*305ΜΜ</t>
  </si>
  <si>
    <t>ΚΑΛΟΥΠΙ ΓΙΑ ΛΑΜΠΑΔΑ ΠΛΑΣΤΙΚΟ Θ31*407ΜΜ</t>
  </si>
  <si>
    <t>ΓΥΑΛΙΝΗ ΠΟΡΤΑΒΕΛΑ ΚΟΥΚΟΥΝΑΡΑ Φ 8,5*9,5ΕΚ</t>
  </si>
  <si>
    <t>ΤΙΜΗ ΜΟΝΑΔΑΣ  ΧΩΡΙΣ ΦΠΑ</t>
  </si>
  <si>
    <t>ΣΥΝΟΛΟ ΚΑΘΑΡΗΣ ΑΞΙΑΣ</t>
  </si>
  <si>
    <t>ΓΕΝΙΚΟ ΣΥΝΟΛΟ</t>
  </si>
  <si>
    <t>ΦΠΑ</t>
  </si>
  <si>
    <t>ΣΥΝΤΕΛΕΣΤΗΣ ΑΠΟΦΟΡΟΓΗΣΗΣ</t>
  </si>
  <si>
    <t>ΣΥΝΟΛΟ ΦΠΑ</t>
  </si>
  <si>
    <t>ΚΑΛΟΥΠΙ ΚΕΡΙΟΥ ΔΙΑΙΡΟΥΜΕΝΟ ΣΦΑΙΡΑ 120ΜΜ ΔΙΑΜΕΤΡΟ</t>
  </si>
  <si>
    <t>Exagon ΑΡΩΜΑ ΓΙΑ ΚΕΡΙΑ ΜΑΝΤΑΜΙΑ- ΒΑΝΙΛΙΑ ΤΩΝ 50ΜΙ</t>
  </si>
  <si>
    <t>ΑΡΩΜΑ ΓΙΑ ΚΕΡΙΑ GINGERBREAD ΤΩΝ 50ML</t>
  </si>
  <si>
    <t xml:space="preserve">ΦΥΤΙΛΙ ΣΤΡΟΓΓΥΛΟ R1 ΣΥΣΚΕΥΑΣΙΑ ΤΩΝ 50Μ </t>
  </si>
  <si>
    <t xml:space="preserve">ΠΛΑΣΤΙΚΗ ΛΑΒΙΔΑ ΣΥΓΚΡΑΤΗΣΗΣ ΔΟΧΕΙΩΝ ΚΕΡΙΟΥ </t>
  </si>
  <si>
    <t>ΚΑΛΟΥΠΙ ΚΕΡΙΟΥ ΔΙΑΙΡΟΥΜΕΝΟ ΚΥΛΙΝΔΡΙΚΟ67*220ΜΜ</t>
  </si>
  <si>
    <t>ΚΑΛΟΥΠΙ ΚΕΡΙΟΥΑΣΤΕΡΙ 55*200ΜΜ</t>
  </si>
  <si>
    <t>ΚΑΛΟΥΠΙ ΚΕΡΙΟΥ ΚΩΝΟΣ ΡΟΜΒΟΕΙΔΗΣ55*31*227ΜΜ</t>
  </si>
  <si>
    <t>ΚΑΛΟΥΠΙ ΚΕΡΙΟΥ ΑΣΤΕΡΙ 75*110ΜΜ</t>
  </si>
  <si>
    <t>ΚΑΛΟΥΠΙ ΓΙΑ ΛΑΜΠΑΔΑ 5,1*26,8  ΠΕΡΙΜΕΤΡΟ 2,2ΕΚ</t>
  </si>
  <si>
    <t>ΚΑΛΟΥΠΙ ΚΕΡΙΟΥ ΡΑΒΔΩΤΟΣ ΚΥΛΙΝΔΡΟΣ25*2,60ΜΜ</t>
  </si>
  <si>
    <t>ΚΑΛΟΥΠΙ ΣΙΛΙΚΟΝΗΣ ΓΙΑ ΚΕΡΙ TWISTED BARELL 65*65*64MM</t>
  </si>
  <si>
    <t>ΚΑΛΟΥΠΙ ΣΙΛΙΚΟΝΗΣ ΓΙΑ ΚΕΡΙ  3D ΣΠΙΤΙ 16,4*5,4*2,6CM</t>
  </si>
  <si>
    <t xml:space="preserve">ΚΑΛΟΥΠΙ ΣΙΛΙΚΟΝΗΣ ΓΙΑ ΚΕΡΙ 3D ΧΑΡΤΙΝΟ ΚΑΡΑΒΑΚΙ </t>
  </si>
  <si>
    <t>ΑΡΩΜΑ ΓΙΑ ΚΕΡΙΑ LUZY ΤΩΝ 50ML</t>
  </si>
  <si>
    <t>ΚΑΛΠΟΥΠΙ ΚΕΡΙΟΥ -ΔΙΑΙΡΟΥΜΕΝΟ ΑΥΓΟ  Ø47x65mm</t>
  </si>
  <si>
    <t>ΦΠΑ 17%</t>
  </si>
  <si>
    <t xml:space="preserve"> </t>
  </si>
  <si>
    <t>ΤΙΜΗ ΜΟΝΑΔΑΑΣ ΜΕ ΦΠΑ</t>
  </si>
  <si>
    <t>ΠΟΣΟ ΜΟΝΑΔΑΣ ΦΠΑ</t>
  </si>
  <si>
    <t xml:space="preserve">ΣΥΝΟΛΟ </t>
  </si>
  <si>
    <t>ΠΡΟΜΗΘΕΙΑ ΥΛΙΚΩΝ  ΓΙΑ ΤΟ ΕΡΓΑΣΤΗΡΙΟ ΚΕΡΙΟΥ  2025</t>
  </si>
  <si>
    <t>ΚΔΑΠ ΑΜΕΑ "ΠΕΡΙΒΟΛΙ"  Α' ΒΑΡΔΙΑ ΔΗΜΟΥ ΧΙΟΥ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</si>
</sst>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8]_-;\-* #,##0.00\ [$€-408]_-;_-* &quot;-&quot;??\ [$€-408]_-;_-@_-"/>
  </numFmts>
  <fonts count="8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9"/>
      <name val="Book Antiqua"/>
      <family val="1"/>
      <charset val="161"/>
    </font>
    <font>
      <sz val="9"/>
      <name val="Arial"/>
      <family val="2"/>
      <charset val="161"/>
    </font>
    <font>
      <sz val="9"/>
      <name val="Book Antiqua"/>
      <family val="1"/>
      <charset val="161"/>
    </font>
    <font>
      <b/>
      <sz val="9"/>
      <color indexed="8"/>
      <name val="Book Antiqua"/>
      <family val="1"/>
      <charset val="161"/>
    </font>
    <font>
      <sz val="9"/>
      <color indexed="8"/>
      <name val="Book Antiqua"/>
      <family val="1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5" borderId="0" xfId="0" applyFont="1" applyFill="1"/>
    <xf numFmtId="0" fontId="5" fillId="0" borderId="0" xfId="0" applyFont="1" applyAlignment="1">
      <alignment wrapText="1"/>
    </xf>
    <xf numFmtId="0" fontId="7" fillId="4" borderId="0" xfId="0" applyFont="1" applyFill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/>
    <xf numFmtId="165" fontId="7" fillId="5" borderId="5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0" xfId="0" applyFont="1"/>
    <xf numFmtId="0" fontId="4" fillId="0" borderId="4" xfId="0" applyFont="1" applyBorder="1"/>
  </cellXfs>
  <cellStyles count="2">
    <cellStyle name="Euro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workbookViewId="0">
      <selection activeCell="J7" sqref="J7"/>
    </sheetView>
  </sheetViews>
  <sheetFormatPr defaultColWidth="9.21875" defaultRowHeight="13.2" x14ac:dyDescent="0.3"/>
  <cols>
    <col min="1" max="1" width="4.44140625" style="1" customWidth="1"/>
    <col min="2" max="2" width="53.5546875" style="1" customWidth="1"/>
    <col min="3" max="3" width="12" style="1" customWidth="1"/>
    <col min="4" max="4" width="11.21875" style="1" customWidth="1"/>
    <col min="5" max="5" width="10.88671875" style="1" hidden="1" customWidth="1"/>
    <col min="6" max="6" width="0.109375" style="17" customWidth="1"/>
    <col min="7" max="7" width="12.33203125" style="1" hidden="1" customWidth="1"/>
    <col min="8" max="9" width="12.44140625" style="1" hidden="1" customWidth="1"/>
    <col min="10" max="10" width="10.5546875" style="1" customWidth="1"/>
    <col min="11" max="11" width="12.21875" style="1" customWidth="1"/>
    <col min="12" max="12" width="18.5546875" style="1" customWidth="1"/>
    <col min="13" max="13" width="15.77734375" style="1" customWidth="1"/>
    <col min="14" max="14" width="12" style="1" customWidth="1"/>
    <col min="15" max="16384" width="9.21875" style="1"/>
  </cols>
  <sheetData>
    <row r="1" spans="1:13" x14ac:dyDescent="0.3">
      <c r="A1" s="33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3" x14ac:dyDescent="0.3">
      <c r="A2" s="33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3" x14ac:dyDescent="0.3">
      <c r="A3" s="33" t="s">
        <v>43</v>
      </c>
      <c r="B3" s="34"/>
      <c r="C3" s="34"/>
      <c r="D3" s="34"/>
      <c r="E3" s="34"/>
      <c r="F3" s="34"/>
      <c r="G3" s="34"/>
      <c r="H3" s="34"/>
      <c r="I3" s="34"/>
      <c r="J3" s="34"/>
      <c r="K3" s="35"/>
    </row>
    <row r="4" spans="1:13" ht="61.5" customHeight="1" x14ac:dyDescent="0.3">
      <c r="A4" s="2" t="s">
        <v>6</v>
      </c>
      <c r="B4" s="2" t="s">
        <v>0</v>
      </c>
      <c r="C4" s="3" t="s">
        <v>2</v>
      </c>
      <c r="D4" s="3" t="s">
        <v>1</v>
      </c>
      <c r="E4" s="3" t="s">
        <v>19</v>
      </c>
      <c r="F4" s="4" t="s">
        <v>40</v>
      </c>
      <c r="G4" s="3" t="s">
        <v>20</v>
      </c>
      <c r="H4" s="3" t="s">
        <v>41</v>
      </c>
      <c r="I4" s="3" t="s">
        <v>21</v>
      </c>
      <c r="J4" s="3" t="s">
        <v>16</v>
      </c>
      <c r="K4" s="3" t="s">
        <v>42</v>
      </c>
      <c r="L4" s="5"/>
      <c r="M4" s="6"/>
    </row>
    <row r="5" spans="1:13" x14ac:dyDescent="0.3">
      <c r="A5" s="7">
        <v>1</v>
      </c>
      <c r="B5" s="8" t="s">
        <v>7</v>
      </c>
      <c r="C5" s="9" t="s">
        <v>8</v>
      </c>
      <c r="D5" s="9">
        <v>4</v>
      </c>
      <c r="E5" s="9">
        <v>0.17</v>
      </c>
      <c r="F5" s="10">
        <v>165</v>
      </c>
      <c r="G5" s="9">
        <v>1.17</v>
      </c>
      <c r="H5" s="11">
        <f>$E$5*J5</f>
        <v>23.974358974358974</v>
      </c>
      <c r="I5" s="11">
        <f>D5*H5</f>
        <v>95.897435897435898</v>
      </c>
      <c r="J5" s="12">
        <f t="shared" ref="J5:J27" si="0">F5/$G$5</f>
        <v>141.02564102564102</v>
      </c>
      <c r="K5" s="13">
        <f t="shared" ref="K5:K27" si="1">D5*J5</f>
        <v>564.10256410256409</v>
      </c>
      <c r="L5" s="14"/>
    </row>
    <row r="6" spans="1:13" ht="26.4" x14ac:dyDescent="0.3">
      <c r="A6" s="7">
        <v>2</v>
      </c>
      <c r="B6" s="8" t="s">
        <v>12</v>
      </c>
      <c r="C6" s="9" t="s">
        <v>5</v>
      </c>
      <c r="D6" s="9">
        <v>10</v>
      </c>
      <c r="E6" s="9">
        <v>0.17</v>
      </c>
      <c r="F6" s="10">
        <v>9.1999999999999993</v>
      </c>
      <c r="G6" s="9">
        <v>1.17</v>
      </c>
      <c r="H6" s="11">
        <f t="shared" ref="H6:H27" si="2">$E$5*J6</f>
        <v>1.3367521367521369</v>
      </c>
      <c r="I6" s="11">
        <f t="shared" ref="I6:I27" si="3">D6*H6</f>
        <v>13.36752136752137</v>
      </c>
      <c r="J6" s="12">
        <f t="shared" si="0"/>
        <v>7.8632478632478628</v>
      </c>
      <c r="K6" s="13">
        <f t="shared" si="1"/>
        <v>78.632478632478623</v>
      </c>
      <c r="L6" s="14"/>
    </row>
    <row r="7" spans="1:13" x14ac:dyDescent="0.3">
      <c r="A7" s="7">
        <v>3</v>
      </c>
      <c r="B7" s="8" t="s">
        <v>22</v>
      </c>
      <c r="C7" s="9" t="s">
        <v>5</v>
      </c>
      <c r="D7" s="9">
        <v>1</v>
      </c>
      <c r="E7" s="9">
        <v>0.17</v>
      </c>
      <c r="F7" s="10">
        <v>14.4</v>
      </c>
      <c r="G7" s="9">
        <v>1.17</v>
      </c>
      <c r="H7" s="11">
        <f t="shared" si="2"/>
        <v>2.0923076923076924</v>
      </c>
      <c r="I7" s="11">
        <f t="shared" si="3"/>
        <v>2.0923076923076924</v>
      </c>
      <c r="J7" s="12">
        <f t="shared" si="0"/>
        <v>12.307692307692308</v>
      </c>
      <c r="K7" s="13">
        <f t="shared" si="1"/>
        <v>12.307692307692308</v>
      </c>
      <c r="L7" s="14"/>
      <c r="M7" s="15"/>
    </row>
    <row r="8" spans="1:13" x14ac:dyDescent="0.3">
      <c r="A8" s="7">
        <v>4</v>
      </c>
      <c r="B8" s="8" t="s">
        <v>13</v>
      </c>
      <c r="C8" s="9" t="s">
        <v>5</v>
      </c>
      <c r="D8" s="9">
        <v>1</v>
      </c>
      <c r="E8" s="9">
        <v>0.17</v>
      </c>
      <c r="F8" s="10">
        <v>10.6</v>
      </c>
      <c r="G8" s="9">
        <v>1.17</v>
      </c>
      <c r="H8" s="11">
        <f t="shared" si="2"/>
        <v>1.5401709401709403</v>
      </c>
      <c r="I8" s="11">
        <f t="shared" si="3"/>
        <v>1.5401709401709403</v>
      </c>
      <c r="J8" s="12">
        <f t="shared" si="0"/>
        <v>9.0598290598290596</v>
      </c>
      <c r="K8" s="13">
        <f t="shared" si="1"/>
        <v>9.0598290598290596</v>
      </c>
      <c r="L8" s="14"/>
      <c r="M8" s="15"/>
    </row>
    <row r="9" spans="1:13" x14ac:dyDescent="0.3">
      <c r="A9" s="7">
        <v>5</v>
      </c>
      <c r="B9" s="8" t="s">
        <v>14</v>
      </c>
      <c r="C9" s="9" t="s">
        <v>5</v>
      </c>
      <c r="D9" s="9">
        <v>2</v>
      </c>
      <c r="E9" s="9">
        <v>0.17</v>
      </c>
      <c r="F9" s="10">
        <v>20.6</v>
      </c>
      <c r="G9" s="9">
        <v>1.17</v>
      </c>
      <c r="H9" s="11">
        <f t="shared" si="2"/>
        <v>2.9931623931623936</v>
      </c>
      <c r="I9" s="11">
        <f t="shared" si="3"/>
        <v>5.9863247863247873</v>
      </c>
      <c r="J9" s="12">
        <f t="shared" si="0"/>
        <v>17.606837606837608</v>
      </c>
      <c r="K9" s="13">
        <f t="shared" si="1"/>
        <v>35.213675213675216</v>
      </c>
      <c r="L9" s="14"/>
      <c r="M9" s="15"/>
    </row>
    <row r="10" spans="1:13" x14ac:dyDescent="0.3">
      <c r="A10" s="7">
        <v>6</v>
      </c>
      <c r="B10" s="8" t="s">
        <v>27</v>
      </c>
      <c r="C10" s="9" t="s">
        <v>5</v>
      </c>
      <c r="D10" s="9">
        <v>1</v>
      </c>
      <c r="E10" s="9">
        <v>0.17</v>
      </c>
      <c r="F10" s="10">
        <v>11.7</v>
      </c>
      <c r="G10" s="9">
        <v>1.17</v>
      </c>
      <c r="H10" s="11">
        <f t="shared" si="2"/>
        <v>1.7000000000000002</v>
      </c>
      <c r="I10" s="11">
        <f t="shared" si="3"/>
        <v>1.7000000000000002</v>
      </c>
      <c r="J10" s="12">
        <f t="shared" si="0"/>
        <v>10</v>
      </c>
      <c r="K10" s="13">
        <f t="shared" si="1"/>
        <v>10</v>
      </c>
      <c r="L10" s="14"/>
      <c r="M10" s="15"/>
    </row>
    <row r="11" spans="1:13" x14ac:dyDescent="0.3">
      <c r="A11" s="7">
        <v>7</v>
      </c>
      <c r="B11" s="8" t="s">
        <v>11</v>
      </c>
      <c r="C11" s="9" t="s">
        <v>5</v>
      </c>
      <c r="D11" s="9">
        <v>3</v>
      </c>
      <c r="E11" s="9">
        <v>0.17</v>
      </c>
      <c r="F11" s="10">
        <v>14.4</v>
      </c>
      <c r="G11" s="9">
        <v>1.17</v>
      </c>
      <c r="H11" s="11">
        <f t="shared" si="2"/>
        <v>2.0923076923076924</v>
      </c>
      <c r="I11" s="11">
        <f t="shared" si="3"/>
        <v>6.2769230769230777</v>
      </c>
      <c r="J11" s="12">
        <f t="shared" si="0"/>
        <v>12.307692307692308</v>
      </c>
      <c r="K11" s="13">
        <f t="shared" si="1"/>
        <v>36.923076923076927</v>
      </c>
      <c r="L11" s="14"/>
      <c r="M11" s="15"/>
    </row>
    <row r="12" spans="1:13" x14ac:dyDescent="0.3">
      <c r="A12" s="7">
        <v>8</v>
      </c>
      <c r="B12" s="8" t="s">
        <v>28</v>
      </c>
      <c r="C12" s="9" t="s">
        <v>4</v>
      </c>
      <c r="D12" s="9">
        <v>1</v>
      </c>
      <c r="E12" s="9">
        <v>0.17</v>
      </c>
      <c r="F12" s="10">
        <v>11.2</v>
      </c>
      <c r="G12" s="9">
        <v>1.17</v>
      </c>
      <c r="H12" s="11">
        <f t="shared" si="2"/>
        <v>1.6273504273504273</v>
      </c>
      <c r="I12" s="11">
        <f t="shared" si="3"/>
        <v>1.6273504273504273</v>
      </c>
      <c r="J12" s="12">
        <f t="shared" si="0"/>
        <v>9.5726495726495724</v>
      </c>
      <c r="K12" s="13">
        <f t="shared" si="1"/>
        <v>9.5726495726495724</v>
      </c>
      <c r="L12" s="14"/>
      <c r="M12" s="15"/>
    </row>
    <row r="13" spans="1:13" x14ac:dyDescent="0.3">
      <c r="A13" s="7">
        <v>9</v>
      </c>
      <c r="B13" s="8" t="s">
        <v>29</v>
      </c>
      <c r="C13" s="9" t="s">
        <v>5</v>
      </c>
      <c r="D13" s="9">
        <v>4</v>
      </c>
      <c r="E13" s="9">
        <v>0.17</v>
      </c>
      <c r="F13" s="10">
        <v>11.9</v>
      </c>
      <c r="G13" s="9">
        <v>1.17</v>
      </c>
      <c r="H13" s="11">
        <f t="shared" si="2"/>
        <v>1.7290598290598294</v>
      </c>
      <c r="I13" s="11">
        <f t="shared" si="3"/>
        <v>6.9162393162393174</v>
      </c>
      <c r="J13" s="12">
        <f t="shared" si="0"/>
        <v>10.170940170940172</v>
      </c>
      <c r="K13" s="13">
        <f t="shared" si="1"/>
        <v>40.683760683760688</v>
      </c>
      <c r="L13" s="14"/>
      <c r="M13" s="15"/>
    </row>
    <row r="14" spans="1:13" x14ac:dyDescent="0.3">
      <c r="A14" s="7">
        <v>10</v>
      </c>
      <c r="B14" s="8" t="s">
        <v>30</v>
      </c>
      <c r="C14" s="9" t="s">
        <v>5</v>
      </c>
      <c r="D14" s="9">
        <v>1</v>
      </c>
      <c r="E14" s="9">
        <v>0.17</v>
      </c>
      <c r="F14" s="10">
        <v>12.5</v>
      </c>
      <c r="G14" s="9">
        <v>1.17</v>
      </c>
      <c r="H14" s="11">
        <f t="shared" si="2"/>
        <v>1.8162393162393167</v>
      </c>
      <c r="I14" s="11">
        <f t="shared" si="3"/>
        <v>1.8162393162393167</v>
      </c>
      <c r="J14" s="12">
        <f t="shared" si="0"/>
        <v>10.683760683760685</v>
      </c>
      <c r="K14" s="13">
        <f t="shared" si="1"/>
        <v>10.683760683760685</v>
      </c>
      <c r="L14" s="14"/>
      <c r="M14" s="15"/>
    </row>
    <row r="15" spans="1:13" x14ac:dyDescent="0.3">
      <c r="A15" s="7">
        <v>11</v>
      </c>
      <c r="B15" s="8" t="s">
        <v>31</v>
      </c>
      <c r="C15" s="9" t="s">
        <v>9</v>
      </c>
      <c r="D15" s="9">
        <v>20</v>
      </c>
      <c r="E15" s="9">
        <v>0.17</v>
      </c>
      <c r="F15" s="10">
        <v>15.4</v>
      </c>
      <c r="G15" s="9">
        <v>1.17</v>
      </c>
      <c r="H15" s="11">
        <f t="shared" si="2"/>
        <v>2.2376068376068381</v>
      </c>
      <c r="I15" s="11">
        <f t="shared" si="3"/>
        <v>44.752136752136764</v>
      </c>
      <c r="J15" s="12">
        <f t="shared" si="0"/>
        <v>13.162393162393164</v>
      </c>
      <c r="K15" s="13">
        <f t="shared" si="1"/>
        <v>263.24786324786328</v>
      </c>
      <c r="L15" s="15"/>
    </row>
    <row r="16" spans="1:13" x14ac:dyDescent="0.3">
      <c r="A16" s="7">
        <v>12</v>
      </c>
      <c r="B16" s="8" t="s">
        <v>32</v>
      </c>
      <c r="C16" s="9" t="s">
        <v>9</v>
      </c>
      <c r="D16" s="9">
        <v>2</v>
      </c>
      <c r="E16" s="9">
        <v>0.17</v>
      </c>
      <c r="F16" s="10">
        <v>16.5</v>
      </c>
      <c r="G16" s="9">
        <v>1.17</v>
      </c>
      <c r="H16" s="11">
        <f t="shared" si="2"/>
        <v>2.3974358974358978</v>
      </c>
      <c r="I16" s="11">
        <f t="shared" si="3"/>
        <v>4.7948717948717956</v>
      </c>
      <c r="J16" s="12">
        <f t="shared" si="0"/>
        <v>14.102564102564104</v>
      </c>
      <c r="K16" s="13">
        <f t="shared" si="1"/>
        <v>28.205128205128208</v>
      </c>
      <c r="L16" s="15"/>
    </row>
    <row r="17" spans="1:13" ht="24.6" customHeight="1" x14ac:dyDescent="0.3">
      <c r="A17" s="7">
        <v>13</v>
      </c>
      <c r="B17" s="8" t="s">
        <v>10</v>
      </c>
      <c r="C17" s="9" t="s">
        <v>9</v>
      </c>
      <c r="D17" s="9">
        <v>5</v>
      </c>
      <c r="E17" s="9">
        <v>0.17</v>
      </c>
      <c r="F17" s="10">
        <v>3.3</v>
      </c>
      <c r="G17" s="9">
        <v>1.17</v>
      </c>
      <c r="H17" s="11">
        <f t="shared" si="2"/>
        <v>0.47948717948717956</v>
      </c>
      <c r="I17" s="11">
        <f t="shared" si="3"/>
        <v>2.3974358974358978</v>
      </c>
      <c r="J17" s="12">
        <f t="shared" si="0"/>
        <v>2.8205128205128207</v>
      </c>
      <c r="K17" s="13">
        <f t="shared" si="1"/>
        <v>14.102564102564104</v>
      </c>
      <c r="L17" s="15"/>
    </row>
    <row r="18" spans="1:13" x14ac:dyDescent="0.3">
      <c r="A18" s="7">
        <v>14</v>
      </c>
      <c r="B18" s="8" t="s">
        <v>25</v>
      </c>
      <c r="C18" s="9" t="s">
        <v>9</v>
      </c>
      <c r="D18" s="9">
        <v>2</v>
      </c>
      <c r="E18" s="9">
        <v>0.17</v>
      </c>
      <c r="F18" s="10">
        <v>10.9</v>
      </c>
      <c r="G18" s="9">
        <v>1.17</v>
      </c>
      <c r="H18" s="11">
        <f t="shared" si="2"/>
        <v>1.5837606837606839</v>
      </c>
      <c r="I18" s="11">
        <f t="shared" si="3"/>
        <v>3.1675213675213678</v>
      </c>
      <c r="J18" s="12">
        <f t="shared" si="0"/>
        <v>9.3162393162393169</v>
      </c>
      <c r="K18" s="13">
        <f t="shared" si="1"/>
        <v>18.632478632478634</v>
      </c>
      <c r="L18" s="14"/>
      <c r="M18" s="15"/>
    </row>
    <row r="19" spans="1:13" x14ac:dyDescent="0.3">
      <c r="A19" s="7">
        <v>15</v>
      </c>
      <c r="B19" s="8" t="s">
        <v>33</v>
      </c>
      <c r="C19" s="9" t="s">
        <v>4</v>
      </c>
      <c r="D19" s="9">
        <v>3</v>
      </c>
      <c r="E19" s="9">
        <v>0.17</v>
      </c>
      <c r="F19" s="10">
        <v>6.8</v>
      </c>
      <c r="G19" s="9">
        <v>1.17</v>
      </c>
      <c r="H19" s="11">
        <f t="shared" si="2"/>
        <v>0.98803418803418808</v>
      </c>
      <c r="I19" s="11">
        <f t="shared" si="3"/>
        <v>2.9641025641025642</v>
      </c>
      <c r="J19" s="12">
        <f t="shared" si="0"/>
        <v>5.8119658119658117</v>
      </c>
      <c r="K19" s="13">
        <f t="shared" si="1"/>
        <v>17.435897435897434</v>
      </c>
      <c r="L19" s="14"/>
      <c r="M19" s="15"/>
    </row>
    <row r="20" spans="1:13" x14ac:dyDescent="0.3">
      <c r="A20" s="7">
        <v>16</v>
      </c>
      <c r="B20" s="8" t="s">
        <v>34</v>
      </c>
      <c r="C20" s="9" t="s">
        <v>5</v>
      </c>
      <c r="D20" s="9">
        <v>4</v>
      </c>
      <c r="E20" s="9">
        <v>0.17</v>
      </c>
      <c r="F20" s="10">
        <v>6.2</v>
      </c>
      <c r="G20" s="9">
        <v>1.17</v>
      </c>
      <c r="H20" s="11">
        <f t="shared" si="2"/>
        <v>0.9008547008547011</v>
      </c>
      <c r="I20" s="11">
        <f t="shared" si="3"/>
        <v>3.6034188034188044</v>
      </c>
      <c r="J20" s="12">
        <f t="shared" si="0"/>
        <v>5.2991452991452999</v>
      </c>
      <c r="K20" s="13">
        <f t="shared" si="1"/>
        <v>21.196581196581199</v>
      </c>
      <c r="L20" s="14"/>
      <c r="M20" s="15"/>
    </row>
    <row r="21" spans="1:13" x14ac:dyDescent="0.3">
      <c r="A21" s="7">
        <v>17</v>
      </c>
      <c r="B21" s="8" t="s">
        <v>35</v>
      </c>
      <c r="C21" s="9" t="s">
        <v>5</v>
      </c>
      <c r="D21" s="9">
        <v>10</v>
      </c>
      <c r="E21" s="9">
        <v>0.17</v>
      </c>
      <c r="F21" s="10">
        <v>2.2999999999999998</v>
      </c>
      <c r="G21" s="9">
        <v>1.17</v>
      </c>
      <c r="H21" s="11">
        <f t="shared" si="2"/>
        <v>0.33418803418803422</v>
      </c>
      <c r="I21" s="11">
        <f t="shared" si="3"/>
        <v>3.3418803418803424</v>
      </c>
      <c r="J21" s="12">
        <f t="shared" si="0"/>
        <v>1.9658119658119657</v>
      </c>
      <c r="K21" s="13">
        <f t="shared" si="1"/>
        <v>19.658119658119656</v>
      </c>
      <c r="L21" s="14"/>
      <c r="M21" s="15"/>
    </row>
    <row r="22" spans="1:13" x14ac:dyDescent="0.3">
      <c r="A22" s="7">
        <v>18</v>
      </c>
      <c r="B22" s="8" t="s">
        <v>15</v>
      </c>
      <c r="C22" s="9" t="s">
        <v>5</v>
      </c>
      <c r="D22" s="9">
        <v>50</v>
      </c>
      <c r="E22" s="9">
        <v>0.17</v>
      </c>
      <c r="F22" s="10">
        <v>1.2</v>
      </c>
      <c r="G22" s="9">
        <v>1.17</v>
      </c>
      <c r="H22" s="11">
        <f t="shared" si="2"/>
        <v>0.17435897435897441</v>
      </c>
      <c r="I22" s="11">
        <f t="shared" si="3"/>
        <v>8.7179487179487207</v>
      </c>
      <c r="J22" s="12">
        <f t="shared" si="0"/>
        <v>1.0256410256410258</v>
      </c>
      <c r="K22" s="13">
        <f t="shared" si="1"/>
        <v>51.282051282051292</v>
      </c>
      <c r="L22" s="14"/>
      <c r="M22" s="15"/>
    </row>
    <row r="23" spans="1:13" x14ac:dyDescent="0.3">
      <c r="A23" s="7">
        <v>19</v>
      </c>
      <c r="B23" s="8" t="s">
        <v>26</v>
      </c>
      <c r="C23" s="9" t="s">
        <v>5</v>
      </c>
      <c r="D23" s="9">
        <v>1</v>
      </c>
      <c r="E23" s="9">
        <v>0.17</v>
      </c>
      <c r="F23" s="10">
        <v>7.9</v>
      </c>
      <c r="G23" s="9">
        <v>1.17</v>
      </c>
      <c r="H23" s="11">
        <f t="shared" si="2"/>
        <v>1.147863247863248</v>
      </c>
      <c r="I23" s="11">
        <f t="shared" si="3"/>
        <v>1.147863247863248</v>
      </c>
      <c r="J23" s="12">
        <f t="shared" si="0"/>
        <v>6.752136752136753</v>
      </c>
      <c r="K23" s="13">
        <f t="shared" si="1"/>
        <v>6.752136752136753</v>
      </c>
      <c r="L23" s="14"/>
      <c r="M23" s="15"/>
    </row>
    <row r="24" spans="1:13" x14ac:dyDescent="0.3">
      <c r="A24" s="7">
        <v>20</v>
      </c>
      <c r="B24" s="8" t="s">
        <v>36</v>
      </c>
      <c r="C24" s="9" t="s">
        <v>5</v>
      </c>
      <c r="D24" s="9">
        <v>1</v>
      </c>
      <c r="E24" s="9">
        <v>0.17</v>
      </c>
      <c r="F24" s="10">
        <v>6.9</v>
      </c>
      <c r="G24" s="9">
        <v>1.17</v>
      </c>
      <c r="H24" s="11">
        <f t="shared" si="2"/>
        <v>1.0025641025641028</v>
      </c>
      <c r="I24" s="11">
        <f t="shared" si="3"/>
        <v>1.0025641025641028</v>
      </c>
      <c r="J24" s="12">
        <f t="shared" si="0"/>
        <v>5.8974358974358978</v>
      </c>
      <c r="K24" s="13">
        <f t="shared" si="1"/>
        <v>5.8974358974358978</v>
      </c>
      <c r="L24" s="14"/>
      <c r="M24" s="15"/>
    </row>
    <row r="25" spans="1:13" x14ac:dyDescent="0.3">
      <c r="A25" s="7">
        <v>21</v>
      </c>
      <c r="B25" s="8" t="s">
        <v>23</v>
      </c>
      <c r="C25" s="9" t="s">
        <v>5</v>
      </c>
      <c r="D25" s="9">
        <v>1</v>
      </c>
      <c r="E25" s="9">
        <v>0.17</v>
      </c>
      <c r="F25" s="10">
        <v>4.9000000000000004</v>
      </c>
      <c r="G25" s="9">
        <v>1.17</v>
      </c>
      <c r="H25" s="11">
        <f t="shared" si="2"/>
        <v>0.7119658119658121</v>
      </c>
      <c r="I25" s="11">
        <f t="shared" si="3"/>
        <v>0.7119658119658121</v>
      </c>
      <c r="J25" s="12">
        <f t="shared" si="0"/>
        <v>4.1880341880341883</v>
      </c>
      <c r="K25" s="13">
        <f t="shared" si="1"/>
        <v>4.1880341880341883</v>
      </c>
      <c r="L25" s="14"/>
      <c r="M25" s="15"/>
    </row>
    <row r="26" spans="1:13" x14ac:dyDescent="0.3">
      <c r="A26" s="7">
        <v>22</v>
      </c>
      <c r="B26" s="8" t="s">
        <v>24</v>
      </c>
      <c r="C26" s="9" t="s">
        <v>5</v>
      </c>
      <c r="D26" s="9">
        <v>1</v>
      </c>
      <c r="E26" s="9">
        <v>0.17</v>
      </c>
      <c r="F26" s="10">
        <v>6.9</v>
      </c>
      <c r="G26" s="9">
        <v>1.17</v>
      </c>
      <c r="H26" s="11">
        <f t="shared" si="2"/>
        <v>1.0025641025641028</v>
      </c>
      <c r="I26" s="11">
        <f t="shared" si="3"/>
        <v>1.0025641025641028</v>
      </c>
      <c r="J26" s="12">
        <f t="shared" si="0"/>
        <v>5.8974358974358978</v>
      </c>
      <c r="K26" s="13">
        <f t="shared" si="1"/>
        <v>5.8974358974358978</v>
      </c>
      <c r="L26" s="14"/>
      <c r="M26" s="15"/>
    </row>
    <row r="27" spans="1:13" x14ac:dyDescent="0.3">
      <c r="A27" s="7">
        <v>23</v>
      </c>
      <c r="B27" s="8" t="s">
        <v>37</v>
      </c>
      <c r="C27" s="9" t="s">
        <v>5</v>
      </c>
      <c r="D27" s="9">
        <v>2</v>
      </c>
      <c r="E27" s="9">
        <v>0.17</v>
      </c>
      <c r="F27" s="10">
        <v>11.2</v>
      </c>
      <c r="G27" s="9">
        <v>1.17</v>
      </c>
      <c r="H27" s="11">
        <f t="shared" si="2"/>
        <v>1.6273504273504273</v>
      </c>
      <c r="I27" s="11">
        <f t="shared" si="3"/>
        <v>3.2547008547008547</v>
      </c>
      <c r="J27" s="12">
        <f t="shared" si="0"/>
        <v>9.5726495726495724</v>
      </c>
      <c r="K27" s="13">
        <f t="shared" si="1"/>
        <v>19.145299145299145</v>
      </c>
      <c r="L27" s="14"/>
      <c r="M27" s="15"/>
    </row>
    <row r="28" spans="1:13" s="30" customFormat="1" ht="39.6" x14ac:dyDescent="0.3">
      <c r="A28" s="7"/>
      <c r="B28" s="8"/>
      <c r="C28" s="25"/>
      <c r="D28" s="25"/>
      <c r="E28" s="25"/>
      <c r="F28" s="26"/>
      <c r="G28" s="25" t="s">
        <v>39</v>
      </c>
      <c r="J28" s="12" t="s">
        <v>17</v>
      </c>
      <c r="K28" s="13">
        <f>SUM(K5:K27)</f>
        <v>1282.8205128205127</v>
      </c>
      <c r="L28" s="28"/>
      <c r="M28" s="29"/>
    </row>
    <row r="29" spans="1:13" x14ac:dyDescent="0.3">
      <c r="A29" s="16"/>
      <c r="B29" s="19"/>
      <c r="C29" s="25"/>
      <c r="D29" s="20"/>
      <c r="E29" s="20"/>
      <c r="F29" s="31"/>
      <c r="G29" s="20"/>
      <c r="H29" s="32"/>
      <c r="I29" s="32"/>
      <c r="J29" s="27" t="s">
        <v>38</v>
      </c>
      <c r="K29" s="27">
        <f>SUM(I5:I27)</f>
        <v>218.07948717948724</v>
      </c>
      <c r="L29" s="14"/>
      <c r="M29" s="15"/>
    </row>
    <row r="30" spans="1:13" ht="26.4" x14ac:dyDescent="0.3">
      <c r="A30" s="16"/>
      <c r="B30" s="19"/>
      <c r="C30" s="25"/>
      <c r="D30" s="21"/>
      <c r="E30" s="21"/>
      <c r="F30" s="22"/>
      <c r="G30" s="20"/>
      <c r="H30" s="20"/>
      <c r="I30" s="20"/>
      <c r="J30" s="23" t="s">
        <v>18</v>
      </c>
      <c r="K30" s="24">
        <f>K28+K29</f>
        <v>1500.8999999999999</v>
      </c>
      <c r="L30" s="14"/>
      <c r="M30" s="15"/>
    </row>
    <row r="31" spans="1:13" x14ac:dyDescent="0.3">
      <c r="L31" s="14"/>
      <c r="M31" s="15"/>
    </row>
    <row r="32" spans="1:13" x14ac:dyDescent="0.3">
      <c r="L32" s="14"/>
      <c r="M32" s="15"/>
    </row>
    <row r="33" spans="1:13" ht="15" customHeight="1" x14ac:dyDescent="0.3">
      <c r="L33" s="14"/>
      <c r="M33" s="15"/>
    </row>
    <row r="34" spans="1:13" ht="26.25" customHeight="1" x14ac:dyDescent="0.3">
      <c r="L34" s="14"/>
      <c r="M34" s="15"/>
    </row>
    <row r="35" spans="1:13" ht="15" customHeight="1" x14ac:dyDescent="0.3">
      <c r="L35" s="14"/>
      <c r="M35" s="15"/>
    </row>
    <row r="36" spans="1:13" x14ac:dyDescent="0.3">
      <c r="L36" s="14"/>
      <c r="M36" s="15"/>
    </row>
    <row r="37" spans="1:13" ht="30.75" customHeight="1" x14ac:dyDescent="0.3">
      <c r="L37" s="14"/>
      <c r="M37" s="15"/>
    </row>
    <row r="38" spans="1:13" x14ac:dyDescent="0.3">
      <c r="L38" s="14"/>
      <c r="M38" s="15"/>
    </row>
    <row r="39" spans="1:13" x14ac:dyDescent="0.3">
      <c r="L39" s="14"/>
      <c r="M39" s="15"/>
    </row>
    <row r="40" spans="1:13" x14ac:dyDescent="0.3">
      <c r="L40" s="14"/>
      <c r="M40" s="15"/>
    </row>
    <row r="41" spans="1:13" x14ac:dyDescent="0.3">
      <c r="L41" s="14"/>
      <c r="M41" s="15"/>
    </row>
    <row r="42" spans="1:13" x14ac:dyDescent="0.3">
      <c r="L42" s="14"/>
      <c r="M42" s="15"/>
    </row>
    <row r="43" spans="1:13" x14ac:dyDescent="0.3">
      <c r="L43" s="14"/>
      <c r="M43" s="15"/>
    </row>
    <row r="44" spans="1:13" s="18" customFormat="1" ht="15" customHeight="1" x14ac:dyDescent="0.3">
      <c r="A44" s="1"/>
      <c r="B44" s="1"/>
      <c r="C44" s="1"/>
      <c r="D44" s="1"/>
      <c r="E44" s="1"/>
      <c r="F44" s="17"/>
      <c r="G44" s="1"/>
      <c r="H44" s="1"/>
      <c r="I44" s="1"/>
      <c r="J44" s="1"/>
      <c r="K44" s="1"/>
    </row>
    <row r="46" spans="1:13" ht="15" customHeight="1" x14ac:dyDescent="0.3"/>
    <row r="49" ht="32.25" customHeight="1" x14ac:dyDescent="0.3"/>
    <row r="60" ht="12.75" hidden="1" customHeight="1" x14ac:dyDescent="0.3"/>
    <row r="66" ht="27.75" customHeight="1" x14ac:dyDescent="0.3"/>
    <row r="67" ht="27" customHeight="1" x14ac:dyDescent="0.3"/>
    <row r="68" ht="25.5" customHeight="1" x14ac:dyDescent="0.3"/>
    <row r="71" ht="26.25" customHeight="1" x14ac:dyDescent="0.3"/>
    <row r="73" ht="32.25" customHeight="1" x14ac:dyDescent="0.3"/>
    <row r="76" ht="37.5" customHeight="1" x14ac:dyDescent="0.3"/>
    <row r="77" ht="39" customHeight="1" x14ac:dyDescent="0.3"/>
    <row r="78" ht="45.75" customHeight="1" x14ac:dyDescent="0.3"/>
    <row r="79" ht="45.75" customHeight="1" x14ac:dyDescent="0.3"/>
    <row r="80" ht="45.75" customHeight="1" x14ac:dyDescent="0.3"/>
    <row r="81" ht="45.75" customHeight="1" x14ac:dyDescent="0.3"/>
    <row r="82" ht="45.75" customHeight="1" x14ac:dyDescent="0.3"/>
    <row r="83" ht="45.75" customHeight="1" x14ac:dyDescent="0.3"/>
    <row r="84" ht="45.75" customHeight="1" x14ac:dyDescent="0.3"/>
    <row r="85" ht="45.75" customHeight="1" x14ac:dyDescent="0.3"/>
    <row r="86" ht="45.75" customHeight="1" x14ac:dyDescent="0.3"/>
    <row r="87" ht="45.75" customHeight="1" x14ac:dyDescent="0.3"/>
    <row r="88" ht="45.75" customHeight="1" x14ac:dyDescent="0.3"/>
    <row r="89" ht="45.75" customHeight="1" x14ac:dyDescent="0.3"/>
    <row r="90" ht="45.75" customHeight="1" x14ac:dyDescent="0.3"/>
    <row r="91" ht="88.5" customHeight="1" x14ac:dyDescent="0.3"/>
    <row r="92" ht="45.75" customHeight="1" x14ac:dyDescent="0.3"/>
    <row r="93" ht="45.75" customHeight="1" x14ac:dyDescent="0.3"/>
    <row r="94" ht="45.75" customHeight="1" x14ac:dyDescent="0.3"/>
    <row r="95" ht="45.75" customHeight="1" x14ac:dyDescent="0.3"/>
    <row r="96" ht="45.75" customHeight="1" x14ac:dyDescent="0.3"/>
    <row r="97" ht="45.75" customHeight="1" x14ac:dyDescent="0.3"/>
    <row r="98" ht="45.75" customHeight="1" x14ac:dyDescent="0.3"/>
    <row r="99" ht="55.5" customHeight="1" x14ac:dyDescent="0.3"/>
  </sheetData>
  <mergeCells count="3">
    <mergeCell ref="A1:K1"/>
    <mergeCell ref="A2:K2"/>
    <mergeCell ref="A3:K3"/>
  </mergeCells>
  <phoneticPr fontId="2" type="noConversion"/>
  <pageMargins left="0.74803149606299213" right="0.74803149606299213" top="0.19685039370078741" bottom="0.59055118110236227" header="0.11811023622047245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ΚΕΡΙΑ </vt:lpstr>
    </vt:vector>
  </TitlesOfParts>
  <Company>XP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Anastasia Kontou</cp:lastModifiedBy>
  <cp:lastPrinted>2025-05-20T07:05:04Z</cp:lastPrinted>
  <dcterms:created xsi:type="dcterms:W3CDTF">2012-05-23T19:11:25Z</dcterms:created>
  <dcterms:modified xsi:type="dcterms:W3CDTF">2025-05-20T07:05:42Z</dcterms:modified>
</cp:coreProperties>
</file>