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32" documentId="8_{2A976948-74D7-4ED4-BA94-9E449CF16242}" xr6:coauthVersionLast="47" xr6:coauthVersionMax="47" xr10:uidLastSave="{22B470EB-A075-4160-8070-5987AB690E60}"/>
  <bookViews>
    <workbookView xWindow="-120" yWindow="-120" windowWidth="38640" windowHeight="21120" xr2:uid="{00000000-000D-0000-FFFF-FFFF00000000}"/>
  </bookViews>
  <sheets>
    <sheet name="Φύλλο1" sheetId="4" r:id="rId1"/>
    <sheet name="Φύλλο2" sheetId="2" r:id="rId2"/>
    <sheet name="Φύλλο3" sheetId="3" r:id="rId3"/>
  </sheets>
  <definedNames>
    <definedName name="_xlnm.Print_Area" localSheetId="0">Φύλλο1!$A$1:$K$78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4" l="1"/>
  <c r="J73" i="4" s="1"/>
  <c r="K72" i="4"/>
  <c r="I71" i="4"/>
  <c r="J71" i="4" s="1"/>
  <c r="I69" i="4"/>
  <c r="J69" i="4" s="1"/>
  <c r="K68" i="4"/>
  <c r="K67" i="4"/>
  <c r="K66" i="4"/>
  <c r="K65" i="4"/>
  <c r="K64" i="4"/>
  <c r="K58" i="4"/>
  <c r="K57" i="4"/>
  <c r="I56" i="4"/>
  <c r="J56" i="4" s="1"/>
  <c r="I55" i="4"/>
  <c r="J55" i="4" s="1"/>
  <c r="K54" i="4"/>
  <c r="K53" i="4"/>
  <c r="K51" i="4"/>
  <c r="K50" i="4"/>
  <c r="K49" i="4"/>
  <c r="K48" i="4"/>
  <c r="K47" i="4"/>
  <c r="I46" i="4"/>
  <c r="J46" i="4" s="1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I31" i="4"/>
  <c r="J31" i="4" s="1"/>
  <c r="K29" i="4"/>
  <c r="K28" i="4"/>
  <c r="K27" i="4"/>
  <c r="K26" i="4"/>
  <c r="K25" i="4"/>
  <c r="I24" i="4"/>
  <c r="J24" i="4" s="1"/>
  <c r="K21" i="4"/>
  <c r="I20" i="4"/>
  <c r="J20" i="4" s="1"/>
  <c r="I19" i="4"/>
  <c r="J19" i="4" s="1"/>
  <c r="K18" i="4"/>
  <c r="I17" i="4"/>
  <c r="J17" i="4" s="1"/>
  <c r="K16" i="4"/>
  <c r="K15" i="4"/>
  <c r="K14" i="4"/>
  <c r="K13" i="4"/>
  <c r="K10" i="4"/>
  <c r="I9" i="4"/>
  <c r="J9" i="4" s="1"/>
  <c r="K8" i="4"/>
  <c r="K7" i="4"/>
  <c r="K6" i="4"/>
  <c r="K22" i="4"/>
  <c r="K52" i="4"/>
  <c r="I59" i="4"/>
  <c r="J59" i="4" s="1"/>
  <c r="I60" i="4"/>
  <c r="J60" i="4" s="1"/>
  <c r="K61" i="4"/>
  <c r="K62" i="4"/>
  <c r="K63" i="4"/>
  <c r="K74" i="4"/>
  <c r="I75" i="4"/>
  <c r="J75" i="4" s="1"/>
  <c r="K5" i="4"/>
  <c r="I70" i="4"/>
  <c r="J70" i="4" s="1"/>
  <c r="L66" i="4"/>
  <c r="L62" i="4"/>
  <c r="L60" i="4"/>
  <c r="L59" i="4"/>
  <c r="L58" i="4"/>
  <c r="L57" i="4"/>
  <c r="L56" i="4"/>
  <c r="L55" i="4"/>
  <c r="L54" i="4"/>
  <c r="L53" i="4"/>
  <c r="L52" i="4"/>
  <c r="L51" i="4"/>
  <c r="L49" i="4"/>
  <c r="L48" i="4"/>
  <c r="L47" i="4"/>
  <c r="L46" i="4"/>
  <c r="L45" i="4"/>
  <c r="L44" i="4"/>
  <c r="I43" i="4"/>
  <c r="J43" i="4" s="1"/>
  <c r="L42" i="4"/>
  <c r="L41" i="4"/>
  <c r="L40" i="4"/>
  <c r="L39" i="4"/>
  <c r="L38" i="4"/>
  <c r="L37" i="4"/>
  <c r="L36" i="4"/>
  <c r="L35" i="4"/>
  <c r="L34" i="4"/>
  <c r="L33" i="4"/>
  <c r="L31" i="4"/>
  <c r="L30" i="4"/>
  <c r="K30" i="4"/>
  <c r="I30" i="4"/>
  <c r="J30" i="4" s="1"/>
  <c r="L29" i="4"/>
  <c r="L28" i="4"/>
  <c r="L27" i="4"/>
  <c r="L26" i="4"/>
  <c r="L25" i="4"/>
  <c r="L24" i="4"/>
  <c r="L23" i="4"/>
  <c r="K23" i="4"/>
  <c r="L22" i="4"/>
  <c r="L21" i="4"/>
  <c r="L20" i="4"/>
  <c r="L19" i="4"/>
  <c r="L18" i="4"/>
  <c r="L17" i="4"/>
  <c r="L16" i="4"/>
  <c r="L15" i="4"/>
  <c r="L14" i="4"/>
  <c r="L13" i="4"/>
  <c r="L12" i="4"/>
  <c r="I12" i="4"/>
  <c r="J12" i="4" s="1"/>
  <c r="L11" i="4"/>
  <c r="K11" i="4"/>
  <c r="I11" i="4"/>
  <c r="J11" i="4" s="1"/>
  <c r="L10" i="4"/>
  <c r="L8" i="4"/>
  <c r="L7" i="4"/>
  <c r="L5" i="4"/>
  <c r="K71" i="4" l="1"/>
  <c r="K55" i="4"/>
  <c r="I67" i="4"/>
  <c r="J67" i="4" s="1"/>
  <c r="I47" i="4"/>
  <c r="J47" i="4" s="1"/>
  <c r="L77" i="4"/>
  <c r="I42" i="4"/>
  <c r="J42" i="4" s="1"/>
  <c r="I40" i="4"/>
  <c r="J40" i="4" s="1"/>
  <c r="I13" i="4"/>
  <c r="J13" i="4" s="1"/>
  <c r="I16" i="4"/>
  <c r="J16" i="4" s="1"/>
  <c r="I32" i="4"/>
  <c r="J32" i="4" s="1"/>
  <c r="I33" i="4"/>
  <c r="J33" i="4" s="1"/>
  <c r="I6" i="4"/>
  <c r="J6" i="4" s="1"/>
  <c r="I50" i="4"/>
  <c r="J50" i="4" s="1"/>
  <c r="I65" i="4"/>
  <c r="J65" i="4" s="1"/>
  <c r="I8" i="4"/>
  <c r="J8" i="4" s="1"/>
  <c r="I37" i="4"/>
  <c r="J37" i="4" s="1"/>
  <c r="I52" i="4"/>
  <c r="J52" i="4" s="1"/>
  <c r="I53" i="4"/>
  <c r="J53" i="4" s="1"/>
  <c r="I14" i="4"/>
  <c r="J14" i="4" s="1"/>
  <c r="I35" i="4"/>
  <c r="J35" i="4" s="1"/>
  <c r="I45" i="4"/>
  <c r="J45" i="4" s="1"/>
  <c r="I68" i="4"/>
  <c r="J68" i="4" s="1"/>
  <c r="I27" i="4"/>
  <c r="J27" i="4" s="1"/>
  <c r="I28" i="4"/>
  <c r="J28" i="4" s="1"/>
  <c r="I48" i="4"/>
  <c r="J48" i="4" s="1"/>
  <c r="K73" i="4"/>
  <c r="I74" i="4"/>
  <c r="J74" i="4" s="1"/>
  <c r="K9" i="4"/>
  <c r="K75" i="4"/>
  <c r="I38" i="4"/>
  <c r="J38" i="4" s="1"/>
  <c r="I58" i="4"/>
  <c r="J58" i="4" s="1"/>
  <c r="K19" i="4"/>
  <c r="I29" i="4"/>
  <c r="J29" i="4" s="1"/>
  <c r="I34" i="4"/>
  <c r="J34" i="4" s="1"/>
  <c r="I10" i="4"/>
  <c r="J10" i="4" s="1"/>
  <c r="K24" i="4"/>
  <c r="I39" i="4"/>
  <c r="J39" i="4" s="1"/>
  <c r="I44" i="4"/>
  <c r="J44" i="4" s="1"/>
  <c r="K69" i="4"/>
  <c r="I5" i="4"/>
  <c r="J5" i="4" s="1"/>
  <c r="I15" i="4"/>
  <c r="J15" i="4" s="1"/>
  <c r="I49" i="4"/>
  <c r="J49" i="4" s="1"/>
  <c r="I54" i="4"/>
  <c r="J54" i="4" s="1"/>
  <c r="I64" i="4"/>
  <c r="J64" i="4" s="1"/>
  <c r="I25" i="4"/>
  <c r="J25" i="4" s="1"/>
  <c r="K20" i="4"/>
  <c r="K59" i="4"/>
  <c r="K70" i="4"/>
  <c r="I36" i="4"/>
  <c r="J36" i="4" s="1"/>
  <c r="K60" i="4"/>
  <c r="I66" i="4"/>
  <c r="J66" i="4" s="1"/>
  <c r="I7" i="4"/>
  <c r="J7" i="4" s="1"/>
  <c r="I41" i="4"/>
  <c r="J41" i="4" s="1"/>
  <c r="I51" i="4"/>
  <c r="J51" i="4" s="1"/>
  <c r="K31" i="4"/>
  <c r="K12" i="4"/>
  <c r="K46" i="4"/>
  <c r="K17" i="4"/>
  <c r="K56" i="4"/>
  <c r="I21" i="4"/>
  <c r="J21" i="4" s="1"/>
  <c r="I26" i="4"/>
  <c r="J26" i="4" s="1"/>
  <c r="I72" i="4"/>
  <c r="J72" i="4" s="1"/>
  <c r="I22" i="4"/>
  <c r="J22" i="4" s="1"/>
  <c r="I61" i="4"/>
  <c r="J61" i="4" s="1"/>
  <c r="I18" i="4"/>
  <c r="J18" i="4" s="1"/>
  <c r="I57" i="4"/>
  <c r="J57" i="4" s="1"/>
  <c r="I62" i="4"/>
  <c r="J62" i="4" s="1"/>
  <c r="I23" i="4"/>
  <c r="J23" i="4" s="1"/>
  <c r="I63" i="4"/>
  <c r="J63" i="4" s="1"/>
  <c r="K76" i="4" l="1"/>
  <c r="K77" i="4" l="1"/>
  <c r="K78" i="4" s="1"/>
</calcChain>
</file>

<file path=xl/sharedStrings.xml><?xml version="1.0" encoding="utf-8"?>
<sst xmlns="http://schemas.openxmlformats.org/spreadsheetml/2006/main" count="162" uniqueCount="94">
  <si>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</si>
  <si>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</si>
  <si>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</si>
  <si>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</si>
  <si>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</si>
  <si>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</si>
  <si>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</si>
  <si>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>ΣΥΝΟΛΟ ΧΩΡΙΣ ΦΠΑ</t>
  </si>
  <si>
    <t>17% ΦΠΑ</t>
  </si>
  <si>
    <t>ΚΟΛΛΑ ΥΓΡΗ ΣΕ ΣΩΛΗΝΑΡΙΟ 35ml</t>
  </si>
  <si>
    <t xml:space="preserve">ΠΑΚΕΤΟ </t>
  </si>
  <si>
    <t xml:space="preserve"> </t>
  </si>
  <si>
    <t>ΣΤΥΛΟ ΜΑΥΡΟ  ΤΥΠΟΥ BIC ΣΥΣΚΕΥΑΣΙΑ ΤΩΝ 50</t>
  </si>
  <si>
    <t>ΚΟΥΤΙ ΣΚΛΗΡΟ ΚΟΦΤΟ DVC 8*34*28 ΔΙΑΦΟΡΑ ΠΑΣΤΕΛ ΧΡΩΜΑΤΑ</t>
  </si>
  <si>
    <t>ΔΙΦΥΛΛΑ ΠΛΑΣΤΙΚΟΠΟΙΗΣΗΣ Α4 ΠΑΚΕΤΟ ΤΩΝ 100ΤΕΜΑΧΙΩΝ</t>
  </si>
  <si>
    <t>ΣΥΡΜΑΤΑ ΣΥΡΡΑΠΤΙΚΟΥ ΠΑΚΕΤΟ ΤΩΝ 2.000ΤΕΜΑΧΙΩΝ-Νo64/44ΜΜ*66ΜΜ</t>
  </si>
  <si>
    <t xml:space="preserve"> ΤΙΜΗ ΜΟΝΑΔΑΣ ΜΕ ΦΠΑ</t>
  </si>
  <si>
    <t>ΣΤΥΛΟ ΜΠΛΕ  ΤΥΠΟΥ BIC ΣΥΣΚΕΥΑΣΙΑ ΤΩΝ 50</t>
  </si>
  <si>
    <t>ΣΤΥΛΟ ΜΕ  ΚΛΙΠ ΜΕ ΠΑΧΟΣ -ΜΥΤΗ 0,7 ΜΜ(ΜΠΛΕ ΚΑΙ ΜΑΥΡΟ)</t>
  </si>
  <si>
    <t>ΧΑΡΤΟΝΙ 50*70 ΜΕ ΘΕΜΑΤΑ ΜΠΙΣΚΟΤΑ,ΚΟΛΟΚΥΘΑ,ΦΘΙΝΟΠΩΡΟ,ΓΡΑΣΙΔΙ</t>
  </si>
  <si>
    <t>ΧΑΡΤΟΝΙ 50*70 ΜΙΝΙ ΚΑΡΟ(ΚΟΚΙΝΟ,ΜΠΛΕ,ΠΡΑΣΙΝΟ,ΣΙΕΛ,ΚΙΤΡΙΝΟ)</t>
  </si>
  <si>
    <t>ΠΙΣΤΟΛΙ ΣΙΛΙΚΟΛΗΣ ΜΕΓΑΛΟ 11ΧΙΛ.-40 W ΚΑΛΗΣ ΠΟΙΟΤΗΤΑΣ</t>
  </si>
  <si>
    <t>ΚΟΛΛΑ ΥΓΡΗ ΣΕ ΜΠΟΥΚΑΛΑΚΙ ΤΩΝ 35ΜL</t>
  </si>
  <si>
    <t>ΠΙΝΕΛΟ  ΣΤΡΟΓΓΥΛΟ ΝΕΡΟΜΠΟΓΙΑΣ ΝΟ 1(ΠΟΛΎ ΨΙΛΟ)</t>
  </si>
  <si>
    <t xml:space="preserve">ΣΠΑΓΓΟΣ  ΣΕ ΦΥΣΙΚΟ ΧΡΩΜΑ ΚΑΡΟΥΛΙ 100ΓΡ </t>
  </si>
  <si>
    <t>ΔΙΟΡΘΩΤΙΚΟ ΣΕ ΜΟΡΦΗ ΣΤΥΛΟΥ ΤΩΝ 8ML</t>
  </si>
  <si>
    <t xml:space="preserve">ΧΑΡΤΙ ΑΦΗΣ-ΠΕΡΙΤΥΛΙΓΜΑΤΟΣ 70*100CM -ΠΑΧΟΣ 70ΓΡ. ΠΑΚΕΤΟ ΤΩΝ 20 ΦΥΛΛΩΝ </t>
  </si>
  <si>
    <t>ΔΙΑΚΟΣΜΗΤΙΚΑ ΞΥΛΙΝΑ ΚΟΥΝΕΛΆΚΙΑ ΣΥΣΚΕΥΑΣΙΑ ΤΩΝ 12 ΤΕΜΑΧΙΩΝ-ΚΡΕΜΑΣΤΑ ΔΙΑΣΤΑΣΕΩΝ 5*3ΕΚ.</t>
  </si>
  <si>
    <t>ΚΔΑΠ ΑΜΕΑ"ΠΕΡΙΒΟΛΙ"  Α' ΒΑΡΔΙΑ ΔΗΜΟΥ ΧΙΟΥ</t>
  </si>
  <si>
    <t>ΣΥΡΡΑΠΤΙΚΟ  ΜΕΤΑΛΛΙΚΟ ΧΕΙΡΟΣ ΝΟ 6</t>
  </si>
  <si>
    <t xml:space="preserve">ΤΕΜΑΧΙΟ </t>
  </si>
  <si>
    <t>ΞΥΛΙΝΑ ΔΙΑΚΟΣΜΗΤΙΚΑ ΧΡΙΣΤΟΥΓΕΝΝΩΝ ΣΥΣΚΕΥΑΣΙΑ ΤΩΝ 50 ΤΕΜΑΧΙΩΝ-ΔΙΑΣΤΑΣΕΩΝ 2*1ΕΚ.</t>
  </si>
  <si>
    <t>ΜΟΛΥΒΙ ΤΥΠΟΥ ΓΕΡΜΑΝΙΚΟ ΠΟΡΤΟΚΑΛΙ ΜΑΥΡΟ  ΜΕ ΓΟΜΑ</t>
  </si>
  <si>
    <t xml:space="preserve">ΜΟΛΥΒΙ ΕΡΓΟΝΟΜΙΚΟ ΤΡΙΓΩΝΙΚΟ ΠΑΧΟΥΣ ΜΥΤΗΣ 2ΜΜ &amp;ΣΚΛΗΡΟΤΗΤΑΣ ΗΒ -ΗΒ ΚΙΤΡΙΝΟ ΜΑΥΡΟ  ΜΕ ΓΟΜΑ </t>
  </si>
  <si>
    <t>ΑΥΤΟΚΟΛΛΗΤΑ ΧΑΡΤΑΚΙΑ  ΦΩΣΦΟΡΙΖΕ ΣΗΜΕΙΩΣΕΩΝ ΣΕ ΚΥΒΟ ΧΡΩΜΑΤΙΣΤΑ 300 ΦΥΛΛΩΝ ΔΙΑΣΤΑΣΕΩΝ 50*50MM</t>
  </si>
  <si>
    <t>ΜΑΡΚΑΔΟΡΟΙ ΥΠΟΓΡΑΜΜΙΣΗΣ  ΦΩΣΦΟΡΙΖΕ 2 ΑΠΌ ΚΆΘΕ ΧΡΩΜΑ ΚΙΤΡΙΝΟ,ΡΟΖ,ΠΟΡΤΟΚΑΛΙ, ΓΑΛΑΖΙΟ, ΛΑΧΑΝΙ (12,5*1,5*2,5ΕΚ.)</t>
  </si>
  <si>
    <t>ΔΙΟΡΘΩΤΙΚΟ - ΣΕ ΜΟΡΦΗ ΤΑΙΝΙΑΣ ΤΩΝ 5ΜΜ*6Μ</t>
  </si>
  <si>
    <t>ΨΑΛΙΔΙ ΜΕ ΛΕΠΙΔΕΣ ΑΝΟΞΕΙΔΩΤΟ ΑΤΣΑΛΙ ΜΕ ΠΛΑΣΤΙΚΕΣ ΛΑΒΙΔΕΣ 15ΕΚ.</t>
  </si>
  <si>
    <t xml:space="preserve">ΨΑΛΙΔΙ ΣΥΜΜΕΤΡΙΚΟ ΜΕ ΑΝΟΞΕΙΔΩΤΕΣ ΛΕΠΙΔΕΣ Κ ΠΛΑΣΤΙΚΕΣ ΛΑΒΙΔΕΣ 17 ΕΚΑΤΟΣΤΩΝ </t>
  </si>
  <si>
    <t>ΚΟΠΙΔΙ ΠΛΑΣΤΙΚΟ ΤΩΝ 9ΜΜ</t>
  </si>
  <si>
    <t xml:space="preserve">ΚΛΑΣΕΡ ΠΛΑΣΤΙΚΟ Α4 - 8*32  ΜΕ 2 ΚΡΙΚΟΥΣ ΜΕΤΑΛΛΙΚΟΥΣ  ΧΡΩΜΑΤΑ (ΚΟΚΚΙΝΟ ,ΜΠΛΕ, ΓΑΛΑΖΙΟ, ΛΕΥΚΟ, ΚΙΤΡΙΝΟ) </t>
  </si>
  <si>
    <t>ΧΑΡΤΙ ΕΚΤΥΠΩΣΗΣ  Α4 -ΜΙΧ  ΜΕ 5 ΑΠΟΧΡΩΣΕΙΣ ΕΝΤΟΝΑ ΧΡΩΜΑΤΑ -80ΓΡ-500ΦΥΛΛΑ</t>
  </si>
  <si>
    <t>ΧΑΡΤΙ  ΕΚΤΥΠΩΣΗΣ Α4 -ΜΙΧ ΜΕ 5 ΑΠΟΧΡΩΣΕΙΣ ΠΑΣΤΕΛ-80ΓΡ-500 ΦΥΛΛΑ</t>
  </si>
  <si>
    <t xml:space="preserve">ΠΟΝ-ΠΟΝ ΧΕΙΡΟΤΕΧΝΙΑΣ  ΣΥΣΚΕΥΑΣΙΑ ΤΩΝ 60 ΤΕΜΑΧΙΩΝ ΜΙΧ-ΔΙΑΦΟΡΑ ΧΡΩΜΑΤΑ ΚΑΙ ΜΕΓΕΘΗ  </t>
  </si>
  <si>
    <t xml:space="preserve">ΣΥΡΜΑΤΑ (ΠΙΠΑΣ) ΧΕΙΡΟΤΕΧΝΙΑΣ  30CM ΣΕ ΣΥΣΚΕΥΑΣΙΑ  ΤΩΝ 45 ΤΕΜΑΧΙΩΝ  ΠΟΛΥΧΡΩΜΑ </t>
  </si>
  <si>
    <t>ΒΟΧ-ΓΩΝΙΑ ΣΚΛΗΡΟ ΠΛΑΣΤΙΚΟΠΟΙΗΜΕΝΟ ΓΙΑ ΤΑΚΤΟΠΟΙΗΣΗ ΦΑΚΕΛΩΝ -ΔΙΑΣΤΑΣΕΩΝ 24*6,5*31CM(ΡΟΖ,ΚΟΚΚΙΝΟ,ΚΙΤΡΙΝΟ,ΓΑΛΑΖΙΟ)</t>
  </si>
  <si>
    <t>ΝΤΟΣΙΕ ΜΕ ΛΑΣΤΙΧΟ &amp;ΑΥΤΙΑ  ΔΙΑΣΤΑΣΕΩΝ 25*35 ΜΕΓΕΘΟΣ ΓΙΑ ΧΑΡΤΙ Α4 (ΚΙΤΡΙΝΟ, ΓΑΛΑΖΙΟ,ΚΟΚΚΙΝΟ,ΡΟΖ,ΜΩΒ,ΠΟΡΤΟΚΑΛΙ)</t>
  </si>
  <si>
    <t xml:space="preserve">ΧΑΡΤΟΝΙΑ ΚΑΝΣΟΝ (50X70)(10ΤΕΜ. ΜΠΕΖ, 10ΤΕΜ ΛΕΥΚΟ, 5ΤΕΜ,5ΤΕΜ.ΚΑΦΕ ΑΝΟΙΧΤΟ, 5 ΓΚΡΙ, 10ΜΑΥΡΟ ) </t>
  </si>
  <si>
    <t>ΠΛΑΝΟ ΜΗΝΙΑΙΟ  ΗΜΕΡΟΛΟΓΙΟ ΓΡΑΦΕΙΟΥ 34*48ΕΚ-12 ΦΥΛΛΩΝ ΓΙΑ ΤΟ ΕΤΟΣ 2026</t>
  </si>
  <si>
    <t>ΗΜΕΡΟΛΟΓΙΟ ΚΥΒΟΣ ΜΕ ΠΟΙΗΜΑΤΑΚΙΑ ΓΙΑ ΤΟ ΕΤΟΣ 2026(4,5*6 ΕΚ)</t>
  </si>
  <si>
    <t>ΧΑΡΤΟΝΙΑ ΚΑΝΣΟΝ (50Χ70)ΑΠΟΧΡΩΣΕΙΣ ΚΙΤΡΙΝΟ,ΚΟΚΚΙΝΟ, ΛΙΛΑ,ΡΟΖ,ΦΟΥΞΙΑ,ΜΟΒ,ΛΑΧΑΝΙ,ΚΥΠΑΡΡΙΣΙ,ΣΙΕΛ,</t>
  </si>
  <si>
    <t>ΤΕΜΠΕΡΑ ΜΕΤΑΛΛΙΖΕ - ΧΡΩΜΑΤΑ ΤΩΝ 300ML-3 ΤΕΜ.ΧΡΥΣΟ, 1ΤΕΜ.ΚΙΤΡΙΝΟ,1ΤΕΜ.ΜΠΛΕ,1ΤΕΜ.ΠΡΑΣΙΝΟ, 3ΤΕΜ.ΑΣΗΜΙ</t>
  </si>
  <si>
    <t xml:space="preserve">ΑΦΡΩΔΕΣ ΧΑΡΤΟΝΙ 30*40 cm ΔΙΑΣΤΑΣΕΩΝ - ΣΥΣΚΕΥΑΣΙΑ ΤΩΝ 10ΤΕΜΑΧΙΩΝ </t>
  </si>
  <si>
    <t>ΧΑΡΤΑΚΙΑ ΣΗΜΕΙΩΣΕΩΝ ΚΥΒΟΣ ΔΙΑΣΤΑΣΕΩΝ 9*8,6ΕΚ.ΛΕΥΚΟ ΣΥΣΚΕΥΑΣΙΑ ΤΩΝ 500ΦΥΛΛΩΝ</t>
  </si>
  <si>
    <t>ΧΑΡΤΟΝΙΑ ΠΟΥΑ ΜΕ ΜΙΝΙ ΒΟΥΛΕΣ ΔΙΠΛΗΣ ΟΨΗΣ (50X70) (ΡΟΖ, ΜΠΕΖ, ΜΠΛΕΚΙΤΡΙΝΟ,ΚΟΚΚΙΝΟ,ΠΡΑΣΙΝΟ,ΠΟΡΤΟΚΑΛΙ,ΜΩΒ,ΓΑΛΑΖΙΟ,ΚΑΦΕ)</t>
  </si>
  <si>
    <t>ΝΤΟΣΙΕ ΜΕ ΕΝΣΩΜΑΤΩΜΕΝΕΣ ΔΙΑΦΑΝΕΙΕΣ Α4  ΤΩΝ 40ΦΥΛΛΩΝ(ΓΚΡΙ,ΜΠΛΕ,ΚΟΚΚΙΝΟ,ΠΡΑΣΙΝΟ)</t>
  </si>
  <si>
    <t>ΦΥΛΛΑ ΧΑΛΚΟΥ ΧΕΙΡΟΤΕΧΝΙΑΣ 18,5*29ΕΚ ΣΥΣΚΕΥΑΣΙΑ ΤΩΝ 3ΤΕΜΑΧΙΩΝ.(ΑΣΗΜΙ -ΧΡΥΣΟ )</t>
  </si>
  <si>
    <t>ΤΕΜΠΕΡΑ ΤΩΝ 300ML -ΧΡΩΜΑΤΑ 5 ΤΕΜ.ΛΕΥΚΟ ,3ΤΕΜ.ΜΑΥΡΟ ,5ΤΕΜ ΚΟΚΚΙΝΟ, 2 ΤΕΜ.ΠΡΑΣΙΝΟ ΣΚΟΥΡΟ,5ΤΕΜ,ΚΙΤΡΙΝΟ</t>
  </si>
  <si>
    <t xml:space="preserve">ΠΗΛΟΣ ΛΕΥΚΟΣ ΧΕΙΡΟΤΕΧΝΙΑΣ ΤΩΝ 500ΓΡ.ΠΟΥ ΣΤΕΓΝΩΝΕΙ ΜΕ ΤΟΝ ΑΕΡΑ </t>
  </si>
  <si>
    <t xml:space="preserve">ΚΟΛΛΑ ΣΤΙΚ ΤΩΝ 10ΓΡ. </t>
  </si>
  <si>
    <t>ΧΡΥΣΟΣΚΟΝΗ ΣΕ ΚΟΥΤΑΚΙ ΤΩΝ 7 ΧΡΩΜΑΤΩΝ  - ΧΡΩΜΑΤΑ ΠΑΣΤΕΛ ΛΕΥΚΟ,ΡΟΖ,ΚΙΤΡΙΝΟ, ΧΡΥΣΟ,ΛΑΧΑΝΙ, ΜΠΛΕ,ΜΠΡΟΝΖΕ,</t>
  </si>
  <si>
    <t>ΧΡΥΣΟΣΚΟΝΗ ΣΕ ΚΟΥΤΑΚΙ ΤΩΝ 100ΓΡ.  - ΧΡΩΜΑΤΑ ΛΕΥΚΟ,ΡΟΖ,ΚΙΤΡΙΝΟ, ΧΡΥΣΟ,ΛΑΧΑΝΙ, ΜΠΛΕ,ΚΟΚΚΙΝΟ,ΜΩΒ,ΑΣΗΜΙ,ΣΙΕΛ</t>
  </si>
  <si>
    <t xml:space="preserve">ΠΕΡΛΕΣ 8ΧΙΛ. ΑΥΤΟΚΟΛΛΗΤΕΣ ΣΕ  ΣΥΣΚΕΥΑΣΙΑ  7 ΚΑΡΤΕΛΕΣ ΧΡΩΜΑΤΩΝ </t>
  </si>
  <si>
    <t>ΓΛΩΣΣΟΠΙΕΣΤΡΑ ΧΕΙΡΟΤΕΧΝΙΑΣ ΣΕ ΦΥΣΙΚΟ ΧΡΩΜΑ ΣΥΣΚΕΥΑΣΙΑ ΤΩΝ 80ΤΕΜ.</t>
  </si>
  <si>
    <t xml:space="preserve">ΜΑΤΑΚΙΑ ΑΥΤΟΚΟΛΛΗΤΑ ΤΩΝ 5ΜΜ Σ ΥΣΚΕΥΑΣΙΑ ΤΩΝ 50ΤΕΜΑΧΙΩΝ </t>
  </si>
  <si>
    <t xml:space="preserve">ΜΑΤΑΚΙΑ ΑΥΤΟΚΟΛΛΗΤΑ ΤΩΝ 7ΜΜ ΣΥΣΚΕΥΑΣΙΑ ΤΩΝ 50ΤΕΜΑΧΙΩΝ </t>
  </si>
  <si>
    <t xml:space="preserve">ΜΑΤΑΚΙΑ ΑΥΤΟΚΟΛΛΗΤΑ ΤΩΝ 10ΜΜ ΣΥΣΚΕΥΑΣΙΑ ΤΩΝ 50ΤΕΜΑΧΙΩΝ </t>
  </si>
  <si>
    <t>ΦΤΕΡΑ ΧΕΙΡΟΤΕΧΝΙΑΣ ΠΟΛΥΧΡΩΜΑ-ΣΥΣΚΕΥΑΣΙΑ 6ΓΡ.</t>
  </si>
  <si>
    <t>ΧΑΡΤΟΝΙΑ ΓΚΛΙΤΕΡ 50*70 (ΡΟΖ, ΑΣΗΜΙ, ΧΡΥΣΟ,ΛΕΥΚΟ,ΓΑΛΑΖΙΟ,ΧΡΥΣΟ)</t>
  </si>
  <si>
    <t>ΧΑΡΤΟΝΙΑ GLITTER A4 ΣΕ ΜΠΛΟΚ  10 τεμ. 300gr</t>
  </si>
  <si>
    <t xml:space="preserve">ΛΑΣΤΙΧΑΚΙΑ ΧΕΙΡΟΤΕΧΝΙΑΣ ΠΟΛΥΧΡΩΜΑ ΣΥΣΚΕΥΑΣΙΑ ΤΩΝ 300ΤΕΜΑΧΙΩΝ </t>
  </si>
  <si>
    <t>ΣΥΡΜΑ ΠΊΠΑΣ-(ΧΕΙΡΟΤΕΧΝΙΑΣ )ΣΥΣΚΕΥΑΣΙΑ ΤΩΝ 80ΤΕΜΑΧΙΩΝ ΧΡΩΜΑΤΙΣΤΟ (0,6*30ΕΚ.)</t>
  </si>
  <si>
    <t xml:space="preserve">ΜΑΡΚΑΔΟΡΟΙ ΖΩΓΡΑΦΙΚΗΣ ΧΟΝΔΡΟΙ ΤΩΝ 12 ΤΕΜΑΧΙΩΝ </t>
  </si>
  <si>
    <t>ΝΗΜΑ ΠΛΕΞΙΜΑΤΟΣ -ΜΑΛΛΙ ΤΩΝ 50gr ΒΑΜΒΑΚΕΡΟ (ΡΟΖ, ΛΕΥΚΟ, KOKKINO, ΓΚΡΙ , ΚΑΦΕ,ΠΟΡΤΟΚΑΛΙ, ΜΩΒ, ΚΙΤΡΙΝΟ, ΜΑΥΡΟ,ΦΟΥΞΙΑ) 10 ΑΠΌ ΚΆΘΕ ΧΡΩΜΑ</t>
  </si>
  <si>
    <t>'ΚΟΠΤΙΚΟ ΓΡΑΦΕΙΟΥ Α4''ΣΥΡΟΜΕΝΗ ΚΕΦΑΛΗ,ΛΕΠΙΔΑ ΚΟΠΗΣ ΑΠΌ ΑΝΟΞΕΙΔΩΤΟ ΑΤΣΑΛΙ ΜΕ ΜΕΤΑΛΛΙΚΗ ΒΑΣΗ -ΜΗΚΟΣ 32ΕΚ*1ΜΜ</t>
  </si>
  <si>
    <t xml:space="preserve">ΜΑΡΚΑΔΟΡΟΙ ΖΩΓΡΑΦΙΚΗΣ  ΛΕΠΤΟΙ ΤΩΝ 12 ΤΕΜΑΧΙΩΝ </t>
  </si>
  <si>
    <t xml:space="preserve">ΣΥΝΔΕΤΗΡΕΣ ΤΩΝ  5ΜΜ ΣΥΣΚΕΥΑΣΙΑ ΤΩΝ 100ΤΕΜΑΧΙΩΝ </t>
  </si>
  <si>
    <t xml:space="preserve">ΤΕΜΠΕΡΕΣ ΖΩΓΡΑΦΙΚΗΣ ΠΟΛΥΧΡΩΜΕΣ ΣΕ ΣΥΣΚΕΥΑΣΙΑ ΤΩΝ 12ML TΩΝ 24 ΤΕΜΑΧΙΩΝ </t>
  </si>
  <si>
    <t>ΦΥΛΛΑ ΤΣΟΧΑΣ ΔΙΑΣΤΑΣΕΩΝ ΤΩΝ 20*0,02*30ΕΚ.ΧΡΩΜΑΤΑ/10 ΤΕΜ ΜΑΥΡΟ 10 ΤΕΜ.ΛΕΥΚΟ,10 ΤΕΜ.ΓΚΡΙ,10 ΤΕΜ.ΚΑΦΕ, 10ΤΕΜ ΚΙΤΡΙΝΟ</t>
  </si>
  <si>
    <t>ΜΑΡΚΑΔΟΡΟΣ ΓΙΑ ΛΕΥΚΟ ΠΙΝΑΚΑ ΜΕ ΠΑΧΟΣ ΜΥΤΗΣ 1,5*3,0ΜΜ(ΜΑΥΡΟ ΧΡΩΜΑ)</t>
  </si>
  <si>
    <t>ΣΑΤΕΝ ΚΟΡΔΕΛΕΣ ΚΑΡΟΥΛΙ ΤΩΝ 25 ΜΕΤΡΩΝ ΔΙΑΣΤΑΣΕΩΝ  ΤΩΝ 5ΜΜ(ΔΙΑΦΟΡΕΤΙΚΑ ΧΡΩΜΑΤΑ)</t>
  </si>
  <si>
    <t>ΠΡΟΜΗΘΕΙΑ  ΧΕΙΡΟΤΕΧΝΙΑΣ 2025</t>
  </si>
  <si>
    <t>ΒΙΒΛΙΑ ΖΩΓΡΑΦΙΚΗΣ ΜΕ  50ΣΕΛΙΔΕΣ (ΜΕ ΜΕΜΟΝΟΜΕΝΑ ΕΙΚΟΝΙΔΙΑ) ΔΙΑΦΟΡΕΤΙΚΑ</t>
  </si>
  <si>
    <t xml:space="preserve">ΧΑΡΤΟΝΙ ΜΑΚΕΤΑΣ 50ΕΚ *70ΜΜ </t>
  </si>
  <si>
    <t>ΤΙΜΗ ΜΟΝΑΔΑΣ ΧΩΡΙΣ ΦΠΑ</t>
  </si>
  <si>
    <t>ΦΠΑ</t>
  </si>
  <si>
    <t>ΣΥΝΤΕΛΕΣΤΗΣ ΑΠΟΦΟΡΟΛΟΓΗΣΗΣ</t>
  </si>
  <si>
    <t>ΠΟΣΟ ΜΟΝΑΔΑΣ ΦΠΑ</t>
  </si>
  <si>
    <t>ΣΥΝΟΛΟ ΦΠΑ</t>
  </si>
  <si>
    <t>ΓΕΝΙΚΟ ΣΥΝΟΛΟ</t>
  </si>
  <si>
    <t xml:space="preserve">ΣΥΝΟΛΟ </t>
  </si>
  <si>
    <r>
      <t xml:space="preserve">ΖΕΛΑΤΙΝΕΣ ΔΙΑΦΑΝΕΙΣ Α4 11 ΤΡΥΠΕΣ ΣΥΣΚΕΥΑΣΙΑ ΤΩΝ 100 </t>
    </r>
    <r>
      <rPr>
        <b/>
        <sz val="9"/>
        <color indexed="8"/>
        <rFont val="Calibri"/>
        <family val="2"/>
        <charset val="161"/>
        <scheme val="minor"/>
      </rPr>
      <t>κ</t>
    </r>
    <r>
      <rPr>
        <sz val="9"/>
        <color indexed="8"/>
        <rFont val="Calibri"/>
        <family val="2"/>
        <charset val="161"/>
        <scheme val="minor"/>
      </rPr>
      <t>αλής ποιότητα</t>
    </r>
    <r>
      <rPr>
        <b/>
        <sz val="9"/>
        <color indexed="8"/>
        <rFont val="Calibri"/>
        <family val="2"/>
        <charset val="161"/>
        <scheme val="minor"/>
      </rPr>
      <t>ς</t>
    </r>
  </si>
  <si>
    <r>
      <t xml:space="preserve">ΜΑΡΚΑΔΟΡΟΙ ΑΝΕΞΙΤΗΛΟΙ ΜΕ ΛΕΠΤΗ ΜΥΤΗ </t>
    </r>
    <r>
      <rPr>
        <b/>
        <sz val="9"/>
        <color theme="1"/>
        <rFont val="Calibri"/>
        <family val="2"/>
        <charset val="161"/>
        <scheme val="minor"/>
      </rPr>
      <t xml:space="preserve"> (</t>
    </r>
    <r>
      <rPr>
        <sz val="9"/>
        <color theme="1"/>
        <rFont val="Calibri"/>
        <family val="2"/>
        <charset val="161"/>
        <scheme val="minor"/>
      </rPr>
      <t>0,8mm) ΧΡΩΜΑΤΑ ΑΣΗΜΙ,ΜΑΥΡΟ,ΠΡΑΣΙΝΟ,ΚΟΚΚΙΝΟ</t>
    </r>
  </si>
  <si>
    <t>ΕΝΔΕΙΚΤΙΚΟΣ ΠΡΟΫΠΟΛΟΓΙΣΜΟΣ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</si>
</sst>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13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0" fillId="2" borderId="3" xfId="0" applyFill="1" applyBorder="1" applyProtection="1"/>
    <xf numFmtId="0" fontId="0" fillId="0" borderId="0" xfId="0" applyProtection="1"/>
    <xf numFmtId="0" fontId="0" fillId="2" borderId="5" xfId="0" applyFill="1" applyBorder="1" applyProtection="1"/>
    <xf numFmtId="0" fontId="0" fillId="2" borderId="8" xfId="0" applyFill="1" applyBorder="1" applyProtection="1"/>
    <xf numFmtId="0" fontId="7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/>
    </xf>
    <xf numFmtId="44" fontId="10" fillId="3" borderId="10" xfId="1" applyFont="1" applyFill="1" applyBorder="1" applyAlignment="1" applyProtection="1">
      <alignment horizontal="right" vertical="center"/>
    </xf>
    <xf numFmtId="0" fontId="10" fillId="3" borderId="10" xfId="1" applyNumberFormat="1" applyFont="1" applyFill="1" applyBorder="1" applyAlignment="1" applyProtection="1">
      <alignment horizontal="right" vertical="center"/>
    </xf>
    <xf numFmtId="165" fontId="9" fillId="3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Protection="1"/>
    <xf numFmtId="0" fontId="9" fillId="3" borderId="10" xfId="0" quotePrefix="1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 vertical="center" wrapText="1"/>
    </xf>
    <xf numFmtId="165" fontId="9" fillId="3" borderId="11" xfId="0" applyNumberFormat="1" applyFont="1" applyFill="1" applyBorder="1" applyAlignment="1" applyProtection="1">
      <alignment horizontal="right" vertical="center" wrapText="1"/>
    </xf>
    <xf numFmtId="165" fontId="9" fillId="4" borderId="11" xfId="0" applyNumberFormat="1" applyFont="1" applyFill="1" applyBorder="1" applyAlignment="1" applyProtection="1">
      <alignment horizontal="righ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164" fontId="3" fillId="3" borderId="10" xfId="0" applyNumberFormat="1" applyFont="1" applyFill="1" applyBorder="1" applyAlignment="1" applyProtection="1">
      <alignment horizontal="right" vertical="center"/>
    </xf>
    <xf numFmtId="2" fontId="8" fillId="0" borderId="0" xfId="0" applyNumberFormat="1" applyFont="1" applyProtection="1"/>
    <xf numFmtId="0" fontId="8" fillId="0" borderId="0" xfId="0" applyFont="1" applyProtection="1"/>
    <xf numFmtId="0" fontId="9" fillId="3" borderId="12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/>
    </xf>
    <xf numFmtId="44" fontId="3" fillId="3" borderId="10" xfId="1" applyFont="1" applyFill="1" applyBorder="1" applyAlignment="1" applyProtection="1">
      <alignment horizontal="right" vertical="center" wrapText="1"/>
    </xf>
    <xf numFmtId="44" fontId="3" fillId="3" borderId="10" xfId="0" applyNumberFormat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</xf>
    <xf numFmtId="44" fontId="10" fillId="3" borderId="10" xfId="1" applyFont="1" applyFill="1" applyBorder="1" applyAlignment="1" applyProtection="1">
      <alignment horizontal="right" vertical="top"/>
    </xf>
    <xf numFmtId="164" fontId="3" fillId="3" borderId="10" xfId="0" applyNumberFormat="1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0" xfId="0" applyFont="1" applyFill="1" applyProtection="1"/>
    <xf numFmtId="165" fontId="9" fillId="3" borderId="12" xfId="0" applyNumberFormat="1" applyFont="1" applyFill="1" applyBorder="1" applyAlignment="1" applyProtection="1">
      <alignment horizontal="righ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wrapText="1"/>
    </xf>
    <xf numFmtId="165" fontId="9" fillId="4" borderId="10" xfId="0" applyNumberFormat="1" applyFont="1" applyFill="1" applyBorder="1" applyAlignment="1" applyProtection="1">
      <alignment horizontal="right" vertical="center" wrapText="1"/>
    </xf>
    <xf numFmtId="44" fontId="3" fillId="3" borderId="10" xfId="1" applyFont="1" applyFill="1" applyBorder="1" applyAlignment="1" applyProtection="1">
      <alignment horizontal="right" vertical="center"/>
    </xf>
    <xf numFmtId="44" fontId="3" fillId="3" borderId="10" xfId="0" applyNumberFormat="1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wrapText="1"/>
    </xf>
    <xf numFmtId="0" fontId="10" fillId="3" borderId="10" xfId="0" applyFont="1" applyFill="1" applyBorder="1" applyAlignment="1" applyProtection="1">
      <alignment horizontal="center"/>
    </xf>
    <xf numFmtId="44" fontId="10" fillId="3" borderId="10" xfId="2" applyFont="1" applyFill="1" applyBorder="1" applyAlignment="1" applyProtection="1">
      <alignment horizontal="right"/>
    </xf>
    <xf numFmtId="44" fontId="10" fillId="3" borderId="10" xfId="2" applyFont="1" applyFill="1" applyBorder="1" applyProtection="1"/>
    <xf numFmtId="164" fontId="3" fillId="4" borderId="10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164" fontId="3" fillId="3" borderId="9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44" fontId="10" fillId="2" borderId="10" xfId="1" applyFont="1" applyFill="1" applyBorder="1" applyAlignment="1" applyProtection="1">
      <alignment horizontal="right" vertic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1" fillId="5" borderId="6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right"/>
    </xf>
    <xf numFmtId="0" fontId="12" fillId="5" borderId="14" xfId="0" applyFont="1" applyFill="1" applyBorder="1" applyAlignment="1">
      <alignment horizontal="right"/>
    </xf>
    <xf numFmtId="0" fontId="12" fillId="5" borderId="12" xfId="0" applyFont="1" applyFill="1" applyBorder="1" applyAlignment="1">
      <alignment horizontal="right"/>
    </xf>
    <xf numFmtId="0" fontId="5" fillId="5" borderId="9" xfId="0" applyFont="1" applyFill="1" applyBorder="1" applyAlignment="1" applyProtection="1">
      <alignment horizontal="right"/>
    </xf>
    <xf numFmtId="165" fontId="5" fillId="5" borderId="9" xfId="0" applyNumberFormat="1" applyFont="1" applyFill="1" applyBorder="1" applyAlignment="1" applyProtection="1">
      <alignment horizontal="right"/>
    </xf>
    <xf numFmtId="0" fontId="5" fillId="5" borderId="10" xfId="0" applyFont="1" applyFill="1" applyBorder="1" applyAlignment="1" applyProtection="1">
      <alignment horizontal="right"/>
    </xf>
    <xf numFmtId="165" fontId="5" fillId="5" borderId="10" xfId="0" applyNumberFormat="1" applyFont="1" applyFill="1" applyBorder="1" applyAlignment="1" applyProtection="1">
      <alignment horizontal="right"/>
    </xf>
  </cellXfs>
  <cellStyles count="3">
    <cellStyle name="Euro" xfId="1" xr:uid="{00000000-0005-0000-0000-000000000000}"/>
    <cellStyle name="Κανονικό" xfId="0" builtinId="0"/>
    <cellStyle name="Νομισματική μονάδα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D5D1-AD0A-4176-A7A8-FD94B56DDE51}">
  <sheetPr>
    <pageSetUpPr fitToPage="1"/>
  </sheetPr>
  <dimension ref="A1:M83"/>
  <sheetViews>
    <sheetView tabSelected="1" zoomScaleNormal="100" workbookViewId="0">
      <selection activeCell="G5" sqref="G5"/>
    </sheetView>
  </sheetViews>
  <sheetFormatPr defaultRowHeight="15" x14ac:dyDescent="0.25"/>
  <cols>
    <col min="1" max="1" width="5.5703125" style="2" customWidth="1"/>
    <col min="2" max="2" width="62.28515625" style="2" customWidth="1"/>
    <col min="3" max="3" width="13.140625" style="2" customWidth="1"/>
    <col min="4" max="4" width="12.7109375" style="2" customWidth="1"/>
    <col min="5" max="6" width="19.5703125" style="2" hidden="1" customWidth="1"/>
    <col min="7" max="7" width="14.5703125" style="2" customWidth="1"/>
    <col min="8" max="10" width="19.5703125" style="2" hidden="1" customWidth="1"/>
    <col min="11" max="11" width="19.5703125" style="2" customWidth="1"/>
    <col min="12" max="12" width="16.85546875" style="2" hidden="1" customWidth="1"/>
    <col min="13" max="16384" width="9.140625" style="2"/>
  </cols>
  <sheetData>
    <row r="1" spans="1:13" ht="15.75" x14ac:dyDescent="0.25">
      <c r="A1" s="58" t="s">
        <v>28</v>
      </c>
      <c r="B1" s="59"/>
      <c r="C1" s="59"/>
      <c r="D1" s="59"/>
      <c r="E1" s="59"/>
      <c r="F1" s="60"/>
      <c r="G1" s="60"/>
      <c r="H1" s="60"/>
      <c r="I1" s="60"/>
      <c r="J1" s="60"/>
      <c r="K1" s="60"/>
      <c r="L1" s="1"/>
    </row>
    <row r="2" spans="1:13" ht="15.75" x14ac:dyDescent="0.25">
      <c r="A2" s="61" t="s">
        <v>93</v>
      </c>
      <c r="B2" s="62"/>
      <c r="C2" s="62"/>
      <c r="D2" s="62"/>
      <c r="E2" s="62"/>
      <c r="F2" s="63"/>
      <c r="G2" s="63"/>
      <c r="H2" s="63"/>
      <c r="I2" s="63"/>
      <c r="J2" s="63"/>
      <c r="K2" s="63"/>
      <c r="L2" s="3"/>
    </row>
    <row r="3" spans="1:13" ht="15.75" x14ac:dyDescent="0.25">
      <c r="A3" s="64" t="s">
        <v>81</v>
      </c>
      <c r="B3" s="65"/>
      <c r="C3" s="65"/>
      <c r="D3" s="65"/>
      <c r="E3" s="65"/>
      <c r="F3" s="66"/>
      <c r="G3" s="66"/>
      <c r="H3" s="66"/>
      <c r="I3" s="66"/>
      <c r="J3" s="66"/>
      <c r="K3" s="66"/>
      <c r="L3" s="4"/>
    </row>
    <row r="4" spans="1:13" ht="32.450000000000003" customHeight="1" x14ac:dyDescent="0.25">
      <c r="A4" s="67" t="s">
        <v>0</v>
      </c>
      <c r="B4" s="67" t="s">
        <v>1</v>
      </c>
      <c r="C4" s="67" t="s">
        <v>2</v>
      </c>
      <c r="D4" s="67" t="s">
        <v>3</v>
      </c>
      <c r="E4" s="68" t="s">
        <v>16</v>
      </c>
      <c r="F4" s="68" t="s">
        <v>86</v>
      </c>
      <c r="G4" s="68" t="s">
        <v>84</v>
      </c>
      <c r="H4" s="68" t="s">
        <v>85</v>
      </c>
      <c r="I4" s="68" t="s">
        <v>87</v>
      </c>
      <c r="J4" s="68" t="s">
        <v>88</v>
      </c>
      <c r="K4" s="68" t="s">
        <v>90</v>
      </c>
      <c r="L4" s="5" t="s">
        <v>4</v>
      </c>
    </row>
    <row r="5" spans="1:13" x14ac:dyDescent="0.25">
      <c r="A5" s="6">
        <v>1</v>
      </c>
      <c r="B5" s="7" t="s">
        <v>26</v>
      </c>
      <c r="C5" s="8" t="s">
        <v>10</v>
      </c>
      <c r="D5" s="9">
        <v>10</v>
      </c>
      <c r="E5" s="10">
        <v>5.0999999999999996</v>
      </c>
      <c r="F5" s="11">
        <v>1.17</v>
      </c>
      <c r="G5" s="57"/>
      <c r="H5" s="11">
        <v>0.17</v>
      </c>
      <c r="I5" s="10">
        <f>$H$5*G5</f>
        <v>0</v>
      </c>
      <c r="J5" s="10">
        <f>D5*I5</f>
        <v>0</v>
      </c>
      <c r="K5" s="10">
        <f>D5*G5</f>
        <v>0</v>
      </c>
      <c r="L5" s="12">
        <f>D5*E5</f>
        <v>51</v>
      </c>
      <c r="M5" s="13"/>
    </row>
    <row r="6" spans="1:13" ht="24" x14ac:dyDescent="0.25">
      <c r="A6" s="6">
        <v>2</v>
      </c>
      <c r="B6" s="14" t="s">
        <v>74</v>
      </c>
      <c r="C6" s="8" t="s">
        <v>30</v>
      </c>
      <c r="D6" s="9">
        <v>1</v>
      </c>
      <c r="E6" s="10">
        <v>36.799999999999997</v>
      </c>
      <c r="F6" s="11">
        <v>1.17</v>
      </c>
      <c r="G6" s="57"/>
      <c r="H6" s="11">
        <v>0.17</v>
      </c>
      <c r="I6" s="10">
        <f t="shared" ref="I6:I69" si="0">$H$5*G6</f>
        <v>0</v>
      </c>
      <c r="J6" s="10">
        <f t="shared" ref="J6:J69" si="1">D6*I6</f>
        <v>0</v>
      </c>
      <c r="K6" s="10">
        <f t="shared" ref="K6:K69" si="2">D6*G6</f>
        <v>0</v>
      </c>
      <c r="L6" s="12">
        <v>36.799999999999997</v>
      </c>
      <c r="M6" s="13"/>
    </row>
    <row r="7" spans="1:13" ht="24" x14ac:dyDescent="0.25">
      <c r="A7" s="6">
        <v>3</v>
      </c>
      <c r="B7" s="7" t="s">
        <v>34</v>
      </c>
      <c r="C7" s="8" t="s">
        <v>5</v>
      </c>
      <c r="D7" s="8">
        <v>6</v>
      </c>
      <c r="E7" s="12">
        <v>1.5</v>
      </c>
      <c r="F7" s="11">
        <v>1.17</v>
      </c>
      <c r="G7" s="57"/>
      <c r="H7" s="11">
        <v>0.17</v>
      </c>
      <c r="I7" s="10">
        <f t="shared" si="0"/>
        <v>0</v>
      </c>
      <c r="J7" s="10">
        <f t="shared" si="1"/>
        <v>0</v>
      </c>
      <c r="K7" s="10">
        <f t="shared" si="2"/>
        <v>0</v>
      </c>
      <c r="L7" s="12">
        <f>D7*E7</f>
        <v>9</v>
      </c>
      <c r="M7" s="13"/>
    </row>
    <row r="8" spans="1:13" ht="24" x14ac:dyDescent="0.25">
      <c r="A8" s="6">
        <v>4</v>
      </c>
      <c r="B8" s="7" t="s">
        <v>38</v>
      </c>
      <c r="C8" s="15" t="s">
        <v>5</v>
      </c>
      <c r="D8" s="16">
        <v>3</v>
      </c>
      <c r="E8" s="17">
        <v>2.8</v>
      </c>
      <c r="F8" s="11">
        <v>1.17</v>
      </c>
      <c r="G8" s="57"/>
      <c r="H8" s="11">
        <v>0.17</v>
      </c>
      <c r="I8" s="10">
        <f t="shared" si="0"/>
        <v>0</v>
      </c>
      <c r="J8" s="10">
        <f t="shared" si="1"/>
        <v>0</v>
      </c>
      <c r="K8" s="10">
        <f t="shared" si="2"/>
        <v>0</v>
      </c>
      <c r="L8" s="18">
        <f>D8*E8</f>
        <v>8.3999999999999986</v>
      </c>
      <c r="M8" s="13"/>
    </row>
    <row r="9" spans="1:13" ht="24" x14ac:dyDescent="0.25">
      <c r="A9" s="6">
        <v>5</v>
      </c>
      <c r="B9" s="7" t="s">
        <v>31</v>
      </c>
      <c r="C9" s="19" t="s">
        <v>10</v>
      </c>
      <c r="D9" s="20">
        <v>2</v>
      </c>
      <c r="E9" s="21">
        <v>7.5</v>
      </c>
      <c r="F9" s="11">
        <v>1.17</v>
      </c>
      <c r="G9" s="57"/>
      <c r="H9" s="11">
        <v>0.17</v>
      </c>
      <c r="I9" s="10">
        <f t="shared" si="0"/>
        <v>0</v>
      </c>
      <c r="J9" s="10">
        <f t="shared" si="1"/>
        <v>0</v>
      </c>
      <c r="K9" s="10">
        <f t="shared" si="2"/>
        <v>0</v>
      </c>
      <c r="L9" s="22">
        <v>15</v>
      </c>
      <c r="M9" s="13"/>
    </row>
    <row r="10" spans="1:13" ht="24" x14ac:dyDescent="0.25">
      <c r="A10" s="6">
        <v>6</v>
      </c>
      <c r="B10" s="7" t="s">
        <v>27</v>
      </c>
      <c r="C10" s="19" t="s">
        <v>6</v>
      </c>
      <c r="D10" s="20">
        <v>2</v>
      </c>
      <c r="E10" s="21">
        <v>10</v>
      </c>
      <c r="F10" s="11">
        <v>1.17</v>
      </c>
      <c r="G10" s="57"/>
      <c r="H10" s="11">
        <v>0.17</v>
      </c>
      <c r="I10" s="10">
        <f t="shared" si="0"/>
        <v>0</v>
      </c>
      <c r="J10" s="10">
        <f t="shared" si="1"/>
        <v>0</v>
      </c>
      <c r="K10" s="10">
        <f t="shared" si="2"/>
        <v>0</v>
      </c>
      <c r="L10" s="22">
        <f t="shared" ref="L10:L31" si="3">D10*E10</f>
        <v>20</v>
      </c>
      <c r="M10" s="13"/>
    </row>
    <row r="11" spans="1:13" ht="24" x14ac:dyDescent="0.25">
      <c r="A11" s="6">
        <v>7</v>
      </c>
      <c r="B11" s="7" t="s">
        <v>35</v>
      </c>
      <c r="C11" s="19" t="s">
        <v>5</v>
      </c>
      <c r="D11" s="20">
        <v>10</v>
      </c>
      <c r="E11" s="21">
        <v>1.1000000000000001</v>
      </c>
      <c r="F11" s="11">
        <v>1.17</v>
      </c>
      <c r="G11" s="57"/>
      <c r="H11" s="11">
        <v>0.17</v>
      </c>
      <c r="I11" s="10">
        <f t="shared" si="0"/>
        <v>0</v>
      </c>
      <c r="J11" s="10">
        <f t="shared" si="1"/>
        <v>0</v>
      </c>
      <c r="K11" s="10">
        <f t="shared" si="2"/>
        <v>0</v>
      </c>
      <c r="L11" s="22">
        <f t="shared" si="3"/>
        <v>11</v>
      </c>
      <c r="M11" s="13"/>
    </row>
    <row r="12" spans="1:13" x14ac:dyDescent="0.25">
      <c r="A12" s="6">
        <v>8</v>
      </c>
      <c r="B12" s="7" t="s">
        <v>63</v>
      </c>
      <c r="C12" s="19" t="s">
        <v>10</v>
      </c>
      <c r="D12" s="20">
        <v>3</v>
      </c>
      <c r="E12" s="21">
        <v>2.12</v>
      </c>
      <c r="F12" s="11">
        <v>1.17</v>
      </c>
      <c r="G12" s="57"/>
      <c r="H12" s="11">
        <v>0.17</v>
      </c>
      <c r="I12" s="10">
        <f t="shared" si="0"/>
        <v>0</v>
      </c>
      <c r="J12" s="10">
        <f t="shared" si="1"/>
        <v>0</v>
      </c>
      <c r="K12" s="10">
        <f t="shared" si="2"/>
        <v>0</v>
      </c>
      <c r="L12" s="22">
        <f t="shared" si="3"/>
        <v>6.36</v>
      </c>
      <c r="M12" s="13"/>
    </row>
    <row r="13" spans="1:13" ht="24" x14ac:dyDescent="0.25">
      <c r="A13" s="6">
        <v>9</v>
      </c>
      <c r="B13" s="7" t="s">
        <v>53</v>
      </c>
      <c r="C13" s="23" t="s">
        <v>6</v>
      </c>
      <c r="D13" s="23">
        <v>5</v>
      </c>
      <c r="E13" s="24">
        <v>1.5</v>
      </c>
      <c r="F13" s="11">
        <v>1.17</v>
      </c>
      <c r="G13" s="57"/>
      <c r="H13" s="11">
        <v>0.17</v>
      </c>
      <c r="I13" s="10">
        <f t="shared" si="0"/>
        <v>0</v>
      </c>
      <c r="J13" s="10">
        <f t="shared" si="1"/>
        <v>0</v>
      </c>
      <c r="K13" s="10">
        <f t="shared" si="2"/>
        <v>0</v>
      </c>
      <c r="L13" s="24">
        <f t="shared" si="3"/>
        <v>7.5</v>
      </c>
      <c r="M13" s="13"/>
    </row>
    <row r="14" spans="1:13" ht="24" x14ac:dyDescent="0.25">
      <c r="A14" s="6">
        <v>10</v>
      </c>
      <c r="B14" s="7" t="s">
        <v>73</v>
      </c>
      <c r="C14" s="15" t="s">
        <v>5</v>
      </c>
      <c r="D14" s="23">
        <v>120</v>
      </c>
      <c r="E14" s="25">
        <v>1.79</v>
      </c>
      <c r="F14" s="11">
        <v>1.17</v>
      </c>
      <c r="G14" s="57"/>
      <c r="H14" s="11">
        <v>0.17</v>
      </c>
      <c r="I14" s="10">
        <f t="shared" si="0"/>
        <v>0</v>
      </c>
      <c r="J14" s="10">
        <f t="shared" si="1"/>
        <v>0</v>
      </c>
      <c r="K14" s="10">
        <f t="shared" si="2"/>
        <v>0</v>
      </c>
      <c r="L14" s="24">
        <f t="shared" si="3"/>
        <v>214.8</v>
      </c>
      <c r="M14" s="13"/>
    </row>
    <row r="15" spans="1:13" ht="24" x14ac:dyDescent="0.25">
      <c r="A15" s="6">
        <v>11</v>
      </c>
      <c r="B15" s="7" t="s">
        <v>40</v>
      </c>
      <c r="C15" s="23" t="s">
        <v>5</v>
      </c>
      <c r="D15" s="8">
        <v>5</v>
      </c>
      <c r="E15" s="24">
        <v>3.8</v>
      </c>
      <c r="F15" s="11">
        <v>1.17</v>
      </c>
      <c r="G15" s="57"/>
      <c r="H15" s="11">
        <v>0.17</v>
      </c>
      <c r="I15" s="10">
        <f t="shared" si="0"/>
        <v>0</v>
      </c>
      <c r="J15" s="10">
        <f t="shared" si="1"/>
        <v>0</v>
      </c>
      <c r="K15" s="10">
        <f t="shared" si="2"/>
        <v>0</v>
      </c>
      <c r="L15" s="24">
        <f t="shared" si="3"/>
        <v>19</v>
      </c>
      <c r="M15" s="13"/>
    </row>
    <row r="16" spans="1:13" ht="24" x14ac:dyDescent="0.25">
      <c r="A16" s="6">
        <v>12</v>
      </c>
      <c r="B16" s="7" t="s">
        <v>56</v>
      </c>
      <c r="C16" s="23" t="s">
        <v>10</v>
      </c>
      <c r="D16" s="8">
        <v>10</v>
      </c>
      <c r="E16" s="24">
        <v>3.4</v>
      </c>
      <c r="F16" s="11">
        <v>1.17</v>
      </c>
      <c r="G16" s="57"/>
      <c r="H16" s="11">
        <v>0.17</v>
      </c>
      <c r="I16" s="10">
        <f t="shared" si="0"/>
        <v>0</v>
      </c>
      <c r="J16" s="10">
        <f t="shared" si="1"/>
        <v>0</v>
      </c>
      <c r="K16" s="10">
        <f t="shared" si="2"/>
        <v>0</v>
      </c>
      <c r="L16" s="24">
        <f t="shared" si="3"/>
        <v>34</v>
      </c>
      <c r="M16" s="13"/>
    </row>
    <row r="17" spans="1:13" x14ac:dyDescent="0.25">
      <c r="A17" s="6">
        <v>13</v>
      </c>
      <c r="B17" s="7" t="s">
        <v>12</v>
      </c>
      <c r="C17" s="23" t="s">
        <v>6</v>
      </c>
      <c r="D17" s="8">
        <v>1</v>
      </c>
      <c r="E17" s="24">
        <v>5.8</v>
      </c>
      <c r="F17" s="11">
        <v>1.17</v>
      </c>
      <c r="G17" s="57"/>
      <c r="H17" s="11">
        <v>0.17</v>
      </c>
      <c r="I17" s="10">
        <f t="shared" si="0"/>
        <v>0</v>
      </c>
      <c r="J17" s="10">
        <f t="shared" si="1"/>
        <v>0</v>
      </c>
      <c r="K17" s="10">
        <f t="shared" si="2"/>
        <v>0</v>
      </c>
      <c r="L17" s="24">
        <f t="shared" si="3"/>
        <v>5.8</v>
      </c>
      <c r="M17" s="13"/>
    </row>
    <row r="18" spans="1:13" x14ac:dyDescent="0.25">
      <c r="A18" s="6">
        <v>14</v>
      </c>
      <c r="B18" s="26" t="s">
        <v>17</v>
      </c>
      <c r="C18" s="23" t="s">
        <v>6</v>
      </c>
      <c r="D18" s="8">
        <v>1</v>
      </c>
      <c r="E18" s="24">
        <v>5.8</v>
      </c>
      <c r="F18" s="11">
        <v>1.17</v>
      </c>
      <c r="G18" s="57"/>
      <c r="H18" s="11">
        <v>0.17</v>
      </c>
      <c r="I18" s="10">
        <f t="shared" si="0"/>
        <v>0</v>
      </c>
      <c r="J18" s="10">
        <f t="shared" si="1"/>
        <v>0</v>
      </c>
      <c r="K18" s="10">
        <f t="shared" si="2"/>
        <v>0</v>
      </c>
      <c r="L18" s="24">
        <f t="shared" si="3"/>
        <v>5.8</v>
      </c>
      <c r="M18" s="13"/>
    </row>
    <row r="19" spans="1:13" s="29" customFormat="1" ht="12.75" x14ac:dyDescent="0.2">
      <c r="A19" s="6">
        <v>15</v>
      </c>
      <c r="B19" s="7" t="s">
        <v>18</v>
      </c>
      <c r="C19" s="15" t="s">
        <v>5</v>
      </c>
      <c r="D19" s="16">
        <v>10</v>
      </c>
      <c r="E19" s="27">
        <v>0.9</v>
      </c>
      <c r="F19" s="11">
        <v>1.17</v>
      </c>
      <c r="G19" s="57"/>
      <c r="H19" s="11">
        <v>0.17</v>
      </c>
      <c r="I19" s="10">
        <f t="shared" si="0"/>
        <v>0</v>
      </c>
      <c r="J19" s="10">
        <f t="shared" si="1"/>
        <v>0</v>
      </c>
      <c r="K19" s="10">
        <f t="shared" si="2"/>
        <v>0</v>
      </c>
      <c r="L19" s="18">
        <f t="shared" si="3"/>
        <v>9</v>
      </c>
      <c r="M19" s="28"/>
    </row>
    <row r="20" spans="1:13" ht="15.95" customHeight="1" x14ac:dyDescent="0.25">
      <c r="A20" s="6">
        <v>16</v>
      </c>
      <c r="B20" s="7" t="s">
        <v>25</v>
      </c>
      <c r="C20" s="8" t="s">
        <v>5</v>
      </c>
      <c r="D20" s="8">
        <v>10</v>
      </c>
      <c r="E20" s="12">
        <v>1.3</v>
      </c>
      <c r="F20" s="11">
        <v>1.17</v>
      </c>
      <c r="G20" s="57"/>
      <c r="H20" s="11">
        <v>0.17</v>
      </c>
      <c r="I20" s="10">
        <f t="shared" si="0"/>
        <v>0</v>
      </c>
      <c r="J20" s="10">
        <f t="shared" si="1"/>
        <v>0</v>
      </c>
      <c r="K20" s="10">
        <f t="shared" si="2"/>
        <v>0</v>
      </c>
      <c r="L20" s="12">
        <f t="shared" si="3"/>
        <v>13</v>
      </c>
      <c r="M20" s="13"/>
    </row>
    <row r="21" spans="1:13" s="29" customFormat="1" ht="12.75" x14ac:dyDescent="0.2">
      <c r="A21" s="6">
        <v>17</v>
      </c>
      <c r="B21" s="26" t="s">
        <v>36</v>
      </c>
      <c r="C21" s="30" t="s">
        <v>5</v>
      </c>
      <c r="D21" s="31">
        <v>10</v>
      </c>
      <c r="E21" s="32">
        <v>1.1000000000000001</v>
      </c>
      <c r="F21" s="11">
        <v>1.17</v>
      </c>
      <c r="G21" s="57"/>
      <c r="H21" s="11">
        <v>0.17</v>
      </c>
      <c r="I21" s="10">
        <f t="shared" si="0"/>
        <v>0</v>
      </c>
      <c r="J21" s="10">
        <f t="shared" si="1"/>
        <v>0</v>
      </c>
      <c r="K21" s="10">
        <f t="shared" si="2"/>
        <v>0</v>
      </c>
      <c r="L21" s="33">
        <f t="shared" si="3"/>
        <v>11</v>
      </c>
      <c r="M21" s="28"/>
    </row>
    <row r="22" spans="1:13" s="29" customFormat="1" ht="12.75" x14ac:dyDescent="0.2">
      <c r="A22" s="6">
        <v>18</v>
      </c>
      <c r="B22" s="7" t="s">
        <v>14</v>
      </c>
      <c r="C22" s="30" t="s">
        <v>6</v>
      </c>
      <c r="D22" s="30">
        <v>1</v>
      </c>
      <c r="E22" s="12">
        <v>9.1</v>
      </c>
      <c r="F22" s="11">
        <v>1.17</v>
      </c>
      <c r="G22" s="57"/>
      <c r="H22" s="11">
        <v>0.17</v>
      </c>
      <c r="I22" s="10">
        <f t="shared" si="0"/>
        <v>0</v>
      </c>
      <c r="J22" s="10">
        <f t="shared" si="1"/>
        <v>0</v>
      </c>
      <c r="K22" s="10">
        <f t="shared" si="2"/>
        <v>0</v>
      </c>
      <c r="L22" s="12">
        <f t="shared" si="3"/>
        <v>9.1</v>
      </c>
      <c r="M22" s="28"/>
    </row>
    <row r="23" spans="1:13" s="29" customFormat="1" ht="12.75" x14ac:dyDescent="0.2">
      <c r="A23" s="6">
        <v>20</v>
      </c>
      <c r="B23" s="7" t="s">
        <v>32</v>
      </c>
      <c r="C23" s="30" t="s">
        <v>5</v>
      </c>
      <c r="D23" s="30">
        <v>10</v>
      </c>
      <c r="E23" s="12">
        <v>0.85</v>
      </c>
      <c r="F23" s="11">
        <v>1.17</v>
      </c>
      <c r="G23" s="57"/>
      <c r="H23" s="11">
        <v>0.17</v>
      </c>
      <c r="I23" s="10">
        <f t="shared" si="0"/>
        <v>0</v>
      </c>
      <c r="J23" s="10">
        <f t="shared" si="1"/>
        <v>0</v>
      </c>
      <c r="K23" s="10">
        <f t="shared" si="2"/>
        <v>0</v>
      </c>
      <c r="L23" s="12">
        <f t="shared" si="3"/>
        <v>8.5</v>
      </c>
      <c r="M23" s="28"/>
    </row>
    <row r="24" spans="1:13" s="29" customFormat="1" ht="24" x14ac:dyDescent="0.2">
      <c r="A24" s="6">
        <v>21</v>
      </c>
      <c r="B24" s="7" t="s">
        <v>33</v>
      </c>
      <c r="C24" s="34" t="s">
        <v>30</v>
      </c>
      <c r="D24" s="35">
        <v>10</v>
      </c>
      <c r="E24" s="36">
        <v>0.8</v>
      </c>
      <c r="F24" s="11">
        <v>1.17</v>
      </c>
      <c r="G24" s="57"/>
      <c r="H24" s="11">
        <v>0.17</v>
      </c>
      <c r="I24" s="10">
        <f t="shared" si="0"/>
        <v>0</v>
      </c>
      <c r="J24" s="10">
        <f t="shared" si="1"/>
        <v>0</v>
      </c>
      <c r="K24" s="10">
        <f t="shared" si="2"/>
        <v>0</v>
      </c>
      <c r="L24" s="37">
        <f t="shared" si="3"/>
        <v>8</v>
      </c>
      <c r="M24" s="28"/>
    </row>
    <row r="25" spans="1:13" s="29" customFormat="1" ht="12.75" x14ac:dyDescent="0.2">
      <c r="A25" s="6">
        <v>22</v>
      </c>
      <c r="B25" s="7" t="s">
        <v>59</v>
      </c>
      <c r="C25" s="34" t="s">
        <v>5</v>
      </c>
      <c r="D25" s="35">
        <v>30</v>
      </c>
      <c r="E25" s="36">
        <v>0.55000000000000004</v>
      </c>
      <c r="F25" s="11">
        <v>1.17</v>
      </c>
      <c r="G25" s="57"/>
      <c r="H25" s="11">
        <v>0.17</v>
      </c>
      <c r="I25" s="10">
        <f t="shared" si="0"/>
        <v>0</v>
      </c>
      <c r="J25" s="10">
        <f t="shared" si="1"/>
        <v>0</v>
      </c>
      <c r="K25" s="10">
        <f t="shared" si="2"/>
        <v>0</v>
      </c>
      <c r="L25" s="37">
        <f t="shared" si="3"/>
        <v>16.5</v>
      </c>
      <c r="M25" s="28"/>
    </row>
    <row r="26" spans="1:13" s="29" customFormat="1" ht="12.75" x14ac:dyDescent="0.2">
      <c r="A26" s="6">
        <v>23</v>
      </c>
      <c r="B26" s="7" t="s">
        <v>21</v>
      </c>
      <c r="C26" s="38" t="s">
        <v>5</v>
      </c>
      <c r="D26" s="9">
        <v>3</v>
      </c>
      <c r="E26" s="36">
        <v>8.5</v>
      </c>
      <c r="F26" s="11">
        <v>1.17</v>
      </c>
      <c r="G26" s="57"/>
      <c r="H26" s="11">
        <v>0.17</v>
      </c>
      <c r="I26" s="10">
        <f t="shared" si="0"/>
        <v>0</v>
      </c>
      <c r="J26" s="10">
        <f t="shared" si="1"/>
        <v>0</v>
      </c>
      <c r="K26" s="10">
        <f t="shared" si="2"/>
        <v>0</v>
      </c>
      <c r="L26" s="37">
        <f t="shared" si="3"/>
        <v>25.5</v>
      </c>
      <c r="M26" s="28"/>
    </row>
    <row r="27" spans="1:13" s="29" customFormat="1" ht="12.75" x14ac:dyDescent="0.2">
      <c r="A27" s="6">
        <v>24</v>
      </c>
      <c r="B27" s="7" t="s">
        <v>9</v>
      </c>
      <c r="C27" s="38" t="s">
        <v>5</v>
      </c>
      <c r="D27" s="9">
        <v>30</v>
      </c>
      <c r="E27" s="10">
        <v>0.8</v>
      </c>
      <c r="F27" s="11">
        <v>1.17</v>
      </c>
      <c r="G27" s="57"/>
      <c r="H27" s="11">
        <v>0.17</v>
      </c>
      <c r="I27" s="10">
        <f t="shared" si="0"/>
        <v>0</v>
      </c>
      <c r="J27" s="10">
        <f t="shared" si="1"/>
        <v>0</v>
      </c>
      <c r="K27" s="10">
        <f t="shared" si="2"/>
        <v>0</v>
      </c>
      <c r="L27" s="37">
        <f t="shared" si="3"/>
        <v>24</v>
      </c>
      <c r="M27" s="28"/>
    </row>
    <row r="28" spans="1:13" s="29" customFormat="1" ht="12" customHeight="1" x14ac:dyDescent="0.2">
      <c r="A28" s="6">
        <v>25</v>
      </c>
      <c r="B28" s="39" t="s">
        <v>22</v>
      </c>
      <c r="C28" s="38" t="s">
        <v>5</v>
      </c>
      <c r="D28" s="9">
        <v>5</v>
      </c>
      <c r="E28" s="10">
        <v>2.1</v>
      </c>
      <c r="F28" s="11">
        <v>1.17</v>
      </c>
      <c r="G28" s="57"/>
      <c r="H28" s="11">
        <v>0.17</v>
      </c>
      <c r="I28" s="10">
        <f t="shared" si="0"/>
        <v>0</v>
      </c>
      <c r="J28" s="10">
        <f t="shared" si="1"/>
        <v>0</v>
      </c>
      <c r="K28" s="10">
        <f t="shared" si="2"/>
        <v>0</v>
      </c>
      <c r="L28" s="37">
        <f t="shared" si="3"/>
        <v>10.5</v>
      </c>
      <c r="M28" s="28"/>
    </row>
    <row r="29" spans="1:13" s="29" customFormat="1" ht="12.75" x14ac:dyDescent="0.2">
      <c r="A29" s="6">
        <v>26</v>
      </c>
      <c r="B29" s="7" t="s">
        <v>13</v>
      </c>
      <c r="C29" s="38" t="s">
        <v>5</v>
      </c>
      <c r="D29" s="8">
        <v>4</v>
      </c>
      <c r="E29" s="12">
        <v>6.6</v>
      </c>
      <c r="F29" s="11">
        <v>1.17</v>
      </c>
      <c r="G29" s="57"/>
      <c r="H29" s="11">
        <v>0.17</v>
      </c>
      <c r="I29" s="10">
        <f t="shared" si="0"/>
        <v>0</v>
      </c>
      <c r="J29" s="10">
        <f t="shared" si="1"/>
        <v>0</v>
      </c>
      <c r="K29" s="10">
        <f t="shared" si="2"/>
        <v>0</v>
      </c>
      <c r="L29" s="12">
        <f t="shared" si="3"/>
        <v>26.4</v>
      </c>
      <c r="M29" s="28"/>
    </row>
    <row r="30" spans="1:13" s="29" customFormat="1" ht="24" x14ac:dyDescent="0.2">
      <c r="A30" s="6">
        <v>27</v>
      </c>
      <c r="B30" s="7" t="s">
        <v>57</v>
      </c>
      <c r="C30" s="38" t="s">
        <v>5</v>
      </c>
      <c r="D30" s="30">
        <v>20</v>
      </c>
      <c r="E30" s="12">
        <v>3.3</v>
      </c>
      <c r="F30" s="11">
        <v>1.17</v>
      </c>
      <c r="G30" s="57"/>
      <c r="H30" s="11">
        <v>0.17</v>
      </c>
      <c r="I30" s="10">
        <f t="shared" si="0"/>
        <v>0</v>
      </c>
      <c r="J30" s="10">
        <f t="shared" si="1"/>
        <v>0</v>
      </c>
      <c r="K30" s="10">
        <f t="shared" si="2"/>
        <v>0</v>
      </c>
      <c r="L30" s="12">
        <f t="shared" si="3"/>
        <v>66</v>
      </c>
      <c r="M30" s="28"/>
    </row>
    <row r="31" spans="1:13" s="29" customFormat="1" ht="24" x14ac:dyDescent="0.2">
      <c r="A31" s="6">
        <v>28</v>
      </c>
      <c r="B31" s="7" t="s">
        <v>55</v>
      </c>
      <c r="C31" s="8" t="s">
        <v>5</v>
      </c>
      <c r="D31" s="31">
        <v>5</v>
      </c>
      <c r="E31" s="17">
        <v>1.9</v>
      </c>
      <c r="F31" s="11">
        <v>1.17</v>
      </c>
      <c r="G31" s="57"/>
      <c r="H31" s="11">
        <v>0.17</v>
      </c>
      <c r="I31" s="10">
        <f t="shared" si="0"/>
        <v>0</v>
      </c>
      <c r="J31" s="10">
        <f t="shared" si="1"/>
        <v>0</v>
      </c>
      <c r="K31" s="10">
        <f t="shared" si="2"/>
        <v>0</v>
      </c>
      <c r="L31" s="18">
        <f t="shared" si="3"/>
        <v>9.5</v>
      </c>
      <c r="M31" s="28"/>
    </row>
    <row r="32" spans="1:13" s="29" customFormat="1" ht="12.75" x14ac:dyDescent="0.2">
      <c r="A32" s="6">
        <v>29</v>
      </c>
      <c r="B32" s="7" t="s">
        <v>29</v>
      </c>
      <c r="C32" s="8" t="s">
        <v>30</v>
      </c>
      <c r="D32" s="31">
        <v>2</v>
      </c>
      <c r="E32" s="17">
        <v>7</v>
      </c>
      <c r="F32" s="11">
        <v>1.17</v>
      </c>
      <c r="G32" s="57"/>
      <c r="H32" s="11">
        <v>0.17</v>
      </c>
      <c r="I32" s="10">
        <f t="shared" si="0"/>
        <v>0</v>
      </c>
      <c r="J32" s="10">
        <f t="shared" si="1"/>
        <v>0</v>
      </c>
      <c r="K32" s="10">
        <f t="shared" si="2"/>
        <v>0</v>
      </c>
      <c r="L32" s="18">
        <v>14</v>
      </c>
      <c r="M32" s="28"/>
    </row>
    <row r="33" spans="1:13" s="29" customFormat="1" ht="24" x14ac:dyDescent="0.2">
      <c r="A33" s="6">
        <v>30</v>
      </c>
      <c r="B33" s="7" t="s">
        <v>43</v>
      </c>
      <c r="C33" s="8" t="s">
        <v>10</v>
      </c>
      <c r="D33" s="15">
        <v>10</v>
      </c>
      <c r="E33" s="17">
        <v>1.7</v>
      </c>
      <c r="F33" s="11">
        <v>1.17</v>
      </c>
      <c r="G33" s="57"/>
      <c r="H33" s="11">
        <v>0.17</v>
      </c>
      <c r="I33" s="10">
        <f t="shared" si="0"/>
        <v>0</v>
      </c>
      <c r="J33" s="10">
        <f t="shared" si="1"/>
        <v>0</v>
      </c>
      <c r="K33" s="10">
        <f t="shared" si="2"/>
        <v>0</v>
      </c>
      <c r="L33" s="18">
        <f t="shared" ref="L33:L42" si="4">D33*E33</f>
        <v>17</v>
      </c>
      <c r="M33" s="28"/>
    </row>
    <row r="34" spans="1:13" s="29" customFormat="1" ht="15.95" customHeight="1" x14ac:dyDescent="0.2">
      <c r="A34" s="6">
        <v>31</v>
      </c>
      <c r="B34" s="7" t="s">
        <v>62</v>
      </c>
      <c r="C34" s="8" t="s">
        <v>10</v>
      </c>
      <c r="D34" s="15">
        <v>5</v>
      </c>
      <c r="E34" s="17">
        <v>4.5</v>
      </c>
      <c r="F34" s="11">
        <v>1.17</v>
      </c>
      <c r="G34" s="57"/>
      <c r="H34" s="11">
        <v>0.17</v>
      </c>
      <c r="I34" s="10">
        <f t="shared" si="0"/>
        <v>0</v>
      </c>
      <c r="J34" s="10">
        <f t="shared" si="1"/>
        <v>0</v>
      </c>
      <c r="K34" s="10">
        <f t="shared" si="2"/>
        <v>0</v>
      </c>
      <c r="L34" s="18">
        <f t="shared" si="4"/>
        <v>22.5</v>
      </c>
      <c r="M34" s="28"/>
    </row>
    <row r="35" spans="1:13" s="29" customFormat="1" ht="12.75" x14ac:dyDescent="0.2">
      <c r="A35" s="6">
        <v>32</v>
      </c>
      <c r="B35" s="7" t="s">
        <v>42</v>
      </c>
      <c r="C35" s="16" t="s">
        <v>6</v>
      </c>
      <c r="D35" s="8">
        <v>1</v>
      </c>
      <c r="E35" s="12">
        <v>12.3</v>
      </c>
      <c r="F35" s="11">
        <v>1.17</v>
      </c>
      <c r="G35" s="57"/>
      <c r="H35" s="11">
        <v>0.17</v>
      </c>
      <c r="I35" s="10">
        <f t="shared" si="0"/>
        <v>0</v>
      </c>
      <c r="J35" s="10">
        <f t="shared" si="1"/>
        <v>0</v>
      </c>
      <c r="K35" s="10">
        <f t="shared" si="2"/>
        <v>0</v>
      </c>
      <c r="L35" s="12">
        <f t="shared" si="4"/>
        <v>12.3</v>
      </c>
      <c r="M35" s="28"/>
    </row>
    <row r="36" spans="1:13" s="29" customFormat="1" ht="24" x14ac:dyDescent="0.2">
      <c r="A36" s="6">
        <v>33</v>
      </c>
      <c r="B36" s="7" t="s">
        <v>41</v>
      </c>
      <c r="C36" s="16" t="s">
        <v>6</v>
      </c>
      <c r="D36" s="8">
        <v>1</v>
      </c>
      <c r="E36" s="12">
        <v>12.5</v>
      </c>
      <c r="F36" s="11">
        <v>1.17</v>
      </c>
      <c r="G36" s="57"/>
      <c r="H36" s="11">
        <v>0.17</v>
      </c>
      <c r="I36" s="10">
        <f t="shared" si="0"/>
        <v>0</v>
      </c>
      <c r="J36" s="10">
        <f t="shared" si="1"/>
        <v>0</v>
      </c>
      <c r="K36" s="10">
        <f t="shared" si="2"/>
        <v>0</v>
      </c>
      <c r="L36" s="40">
        <f t="shared" si="4"/>
        <v>12.5</v>
      </c>
      <c r="M36" s="28"/>
    </row>
    <row r="37" spans="1:13" s="29" customFormat="1" ht="17.100000000000001" customHeight="1" x14ac:dyDescent="0.2">
      <c r="A37" s="6">
        <v>34</v>
      </c>
      <c r="B37" s="41" t="s">
        <v>91</v>
      </c>
      <c r="C37" s="8" t="s">
        <v>6</v>
      </c>
      <c r="D37" s="8">
        <v>5</v>
      </c>
      <c r="E37" s="12">
        <v>2.2999999999999998</v>
      </c>
      <c r="F37" s="11">
        <v>1.17</v>
      </c>
      <c r="G37" s="57"/>
      <c r="H37" s="11">
        <v>0.17</v>
      </c>
      <c r="I37" s="10">
        <f t="shared" si="0"/>
        <v>0</v>
      </c>
      <c r="J37" s="10">
        <f t="shared" si="1"/>
        <v>0</v>
      </c>
      <c r="K37" s="10">
        <f t="shared" si="2"/>
        <v>0</v>
      </c>
      <c r="L37" s="12">
        <f t="shared" si="4"/>
        <v>11.5</v>
      </c>
      <c r="M37" s="28"/>
    </row>
    <row r="38" spans="1:13" s="29" customFormat="1" ht="19.5" customHeight="1" x14ac:dyDescent="0.2">
      <c r="A38" s="6">
        <v>35</v>
      </c>
      <c r="B38" s="7" t="s">
        <v>58</v>
      </c>
      <c r="C38" s="8" t="s">
        <v>5</v>
      </c>
      <c r="D38" s="8">
        <v>30</v>
      </c>
      <c r="E38" s="12">
        <v>2.2999999999999998</v>
      </c>
      <c r="F38" s="11">
        <v>1.17</v>
      </c>
      <c r="G38" s="57"/>
      <c r="H38" s="11">
        <v>0.17</v>
      </c>
      <c r="I38" s="10">
        <f t="shared" si="0"/>
        <v>0</v>
      </c>
      <c r="J38" s="10">
        <f t="shared" si="1"/>
        <v>0</v>
      </c>
      <c r="K38" s="10">
        <f t="shared" si="2"/>
        <v>0</v>
      </c>
      <c r="L38" s="12">
        <f t="shared" si="4"/>
        <v>69</v>
      </c>
      <c r="M38" s="28"/>
    </row>
    <row r="39" spans="1:13" s="29" customFormat="1" ht="12.75" x14ac:dyDescent="0.2">
      <c r="A39" s="6">
        <v>36</v>
      </c>
      <c r="B39" s="7" t="s">
        <v>23</v>
      </c>
      <c r="C39" s="8" t="s">
        <v>5</v>
      </c>
      <c r="D39" s="30">
        <v>5</v>
      </c>
      <c r="E39" s="12">
        <v>0.7</v>
      </c>
      <c r="F39" s="11">
        <v>1.17</v>
      </c>
      <c r="G39" s="57"/>
      <c r="H39" s="11">
        <v>0.17</v>
      </c>
      <c r="I39" s="10">
        <f t="shared" si="0"/>
        <v>0</v>
      </c>
      <c r="J39" s="10">
        <f t="shared" si="1"/>
        <v>0</v>
      </c>
      <c r="K39" s="10">
        <f t="shared" si="2"/>
        <v>0</v>
      </c>
      <c r="L39" s="12">
        <f t="shared" si="4"/>
        <v>3.5</v>
      </c>
      <c r="M39" s="28"/>
    </row>
    <row r="40" spans="1:13" s="29" customFormat="1" ht="15.95" customHeight="1" x14ac:dyDescent="0.2">
      <c r="A40" s="6">
        <v>37</v>
      </c>
      <c r="B40" s="42" t="s">
        <v>37</v>
      </c>
      <c r="C40" s="8" t="s">
        <v>5</v>
      </c>
      <c r="D40" s="15">
        <v>3</v>
      </c>
      <c r="E40" s="12">
        <v>1.5</v>
      </c>
      <c r="F40" s="11">
        <v>1.17</v>
      </c>
      <c r="G40" s="57"/>
      <c r="H40" s="11">
        <v>0.17</v>
      </c>
      <c r="I40" s="10">
        <f t="shared" si="0"/>
        <v>0</v>
      </c>
      <c r="J40" s="10">
        <f t="shared" si="1"/>
        <v>0</v>
      </c>
      <c r="K40" s="10">
        <f t="shared" si="2"/>
        <v>0</v>
      </c>
      <c r="L40" s="12">
        <f t="shared" si="4"/>
        <v>4.5</v>
      </c>
      <c r="M40" s="28"/>
    </row>
    <row r="41" spans="1:13" s="29" customFormat="1" ht="24" x14ac:dyDescent="0.2">
      <c r="A41" s="6">
        <v>38</v>
      </c>
      <c r="B41" s="41" t="s">
        <v>51</v>
      </c>
      <c r="C41" s="8" t="s">
        <v>5</v>
      </c>
      <c r="D41" s="8">
        <v>9</v>
      </c>
      <c r="E41" s="12">
        <v>4.5999999999999996</v>
      </c>
      <c r="F41" s="11">
        <v>1.17</v>
      </c>
      <c r="G41" s="57"/>
      <c r="H41" s="11">
        <v>0.17</v>
      </c>
      <c r="I41" s="10">
        <f t="shared" si="0"/>
        <v>0</v>
      </c>
      <c r="J41" s="10">
        <f t="shared" si="1"/>
        <v>0</v>
      </c>
      <c r="K41" s="10">
        <f t="shared" si="2"/>
        <v>0</v>
      </c>
      <c r="L41" s="12">
        <f t="shared" si="4"/>
        <v>41.4</v>
      </c>
      <c r="M41" s="28"/>
    </row>
    <row r="42" spans="1:13" s="29" customFormat="1" ht="18.95" customHeight="1" x14ac:dyDescent="0.2">
      <c r="A42" s="6">
        <v>39</v>
      </c>
      <c r="B42" s="7" t="s">
        <v>70</v>
      </c>
      <c r="C42" s="30" t="s">
        <v>6</v>
      </c>
      <c r="D42" s="30">
        <v>1</v>
      </c>
      <c r="E42" s="43">
        <v>1.0900000000000001</v>
      </c>
      <c r="F42" s="11">
        <v>1.17</v>
      </c>
      <c r="G42" s="57"/>
      <c r="H42" s="11">
        <v>0.17</v>
      </c>
      <c r="I42" s="10">
        <f t="shared" si="0"/>
        <v>0</v>
      </c>
      <c r="J42" s="10">
        <f t="shared" si="1"/>
        <v>0</v>
      </c>
      <c r="K42" s="10">
        <f t="shared" si="2"/>
        <v>0</v>
      </c>
      <c r="L42" s="12">
        <f t="shared" si="4"/>
        <v>1.0900000000000001</v>
      </c>
      <c r="M42" s="28"/>
    </row>
    <row r="43" spans="1:13" s="29" customFormat="1" ht="12.75" x14ac:dyDescent="0.2">
      <c r="A43" s="6">
        <v>40</v>
      </c>
      <c r="B43" s="41" t="s">
        <v>24</v>
      </c>
      <c r="C43" s="8" t="s">
        <v>5</v>
      </c>
      <c r="D43" s="8">
        <v>4</v>
      </c>
      <c r="E43" s="12">
        <v>1.9</v>
      </c>
      <c r="F43" s="11">
        <v>1.17</v>
      </c>
      <c r="G43" s="57"/>
      <c r="H43" s="11">
        <v>0.17</v>
      </c>
      <c r="I43" s="10">
        <f t="shared" si="0"/>
        <v>0</v>
      </c>
      <c r="J43" s="10">
        <f t="shared" si="1"/>
        <v>0</v>
      </c>
      <c r="K43" s="10">
        <f t="shared" si="2"/>
        <v>0</v>
      </c>
      <c r="L43" s="12">
        <v>7.6</v>
      </c>
      <c r="M43" s="28"/>
    </row>
    <row r="44" spans="1:13" s="29" customFormat="1" ht="24" x14ac:dyDescent="0.2">
      <c r="A44" s="6">
        <v>41</v>
      </c>
      <c r="B44" s="7" t="s">
        <v>80</v>
      </c>
      <c r="C44" s="8" t="s">
        <v>5</v>
      </c>
      <c r="D44" s="8">
        <v>5</v>
      </c>
      <c r="E44" s="12">
        <v>3.4</v>
      </c>
      <c r="F44" s="11">
        <v>1.17</v>
      </c>
      <c r="G44" s="57"/>
      <c r="H44" s="11">
        <v>0.17</v>
      </c>
      <c r="I44" s="10">
        <f t="shared" si="0"/>
        <v>0</v>
      </c>
      <c r="J44" s="10">
        <f t="shared" si="1"/>
        <v>0</v>
      </c>
      <c r="K44" s="10">
        <f t="shared" si="2"/>
        <v>0</v>
      </c>
      <c r="L44" s="12">
        <f t="shared" ref="L44:L49" si="5">D44*E44</f>
        <v>17</v>
      </c>
      <c r="M44" s="28"/>
    </row>
    <row r="45" spans="1:13" ht="24" x14ac:dyDescent="0.25">
      <c r="A45" s="6">
        <v>42</v>
      </c>
      <c r="B45" s="7" t="s">
        <v>92</v>
      </c>
      <c r="C45" s="8" t="s">
        <v>5</v>
      </c>
      <c r="D45" s="16">
        <v>4</v>
      </c>
      <c r="E45" s="44">
        <v>2.2000000000000002</v>
      </c>
      <c r="F45" s="11">
        <v>1.17</v>
      </c>
      <c r="G45" s="57"/>
      <c r="H45" s="11">
        <v>0.17</v>
      </c>
      <c r="I45" s="10">
        <f t="shared" si="0"/>
        <v>0</v>
      </c>
      <c r="J45" s="10">
        <f t="shared" si="1"/>
        <v>0</v>
      </c>
      <c r="K45" s="10">
        <f t="shared" si="2"/>
        <v>0</v>
      </c>
      <c r="L45" s="45">
        <f t="shared" si="5"/>
        <v>8.8000000000000007</v>
      </c>
      <c r="M45" s="13"/>
    </row>
    <row r="46" spans="1:13" x14ac:dyDescent="0.25">
      <c r="A46" s="6">
        <v>43</v>
      </c>
      <c r="B46" s="7" t="s">
        <v>72</v>
      </c>
      <c r="C46" s="8" t="s">
        <v>6</v>
      </c>
      <c r="D46" s="8">
        <v>30</v>
      </c>
      <c r="E46" s="12">
        <v>2.1</v>
      </c>
      <c r="F46" s="11">
        <v>1.17</v>
      </c>
      <c r="G46" s="57"/>
      <c r="H46" s="11">
        <v>0.17</v>
      </c>
      <c r="I46" s="10">
        <f t="shared" si="0"/>
        <v>0</v>
      </c>
      <c r="J46" s="10">
        <f t="shared" si="1"/>
        <v>0</v>
      </c>
      <c r="K46" s="10">
        <f t="shared" si="2"/>
        <v>0</v>
      </c>
      <c r="L46" s="12">
        <f t="shared" si="5"/>
        <v>63</v>
      </c>
      <c r="M46" s="13"/>
    </row>
    <row r="47" spans="1:13" x14ac:dyDescent="0.25">
      <c r="A47" s="6">
        <v>44</v>
      </c>
      <c r="B47" s="7" t="s">
        <v>39</v>
      </c>
      <c r="C47" s="8" t="s">
        <v>30</v>
      </c>
      <c r="D47" s="8">
        <v>3</v>
      </c>
      <c r="E47" s="12">
        <v>1.3</v>
      </c>
      <c r="F47" s="11">
        <v>1.17</v>
      </c>
      <c r="G47" s="57"/>
      <c r="H47" s="11">
        <v>0.17</v>
      </c>
      <c r="I47" s="10">
        <f t="shared" si="0"/>
        <v>0</v>
      </c>
      <c r="J47" s="10">
        <f t="shared" si="1"/>
        <v>0</v>
      </c>
      <c r="K47" s="10">
        <f t="shared" si="2"/>
        <v>0</v>
      </c>
      <c r="L47" s="12">
        <f t="shared" si="5"/>
        <v>3.9000000000000004</v>
      </c>
      <c r="M47" s="13"/>
    </row>
    <row r="48" spans="1:13" ht="24" x14ac:dyDescent="0.25">
      <c r="A48" s="6">
        <v>45</v>
      </c>
      <c r="B48" s="7" t="s">
        <v>71</v>
      </c>
      <c r="C48" s="8" t="s">
        <v>6</v>
      </c>
      <c r="D48" s="8">
        <v>4</v>
      </c>
      <c r="E48" s="12">
        <v>3.2</v>
      </c>
      <c r="F48" s="11">
        <v>1.17</v>
      </c>
      <c r="G48" s="57"/>
      <c r="H48" s="11">
        <v>0.17</v>
      </c>
      <c r="I48" s="10">
        <f t="shared" si="0"/>
        <v>0</v>
      </c>
      <c r="J48" s="10">
        <f t="shared" si="1"/>
        <v>0</v>
      </c>
      <c r="K48" s="10">
        <f t="shared" si="2"/>
        <v>0</v>
      </c>
      <c r="L48" s="12">
        <f t="shared" si="5"/>
        <v>12.8</v>
      </c>
      <c r="M48" s="13"/>
    </row>
    <row r="49" spans="1:13" x14ac:dyDescent="0.25">
      <c r="A49" s="6">
        <v>46</v>
      </c>
      <c r="B49" s="7" t="s">
        <v>79</v>
      </c>
      <c r="C49" s="8" t="s">
        <v>30</v>
      </c>
      <c r="D49" s="8">
        <v>2</v>
      </c>
      <c r="E49" s="12">
        <v>1.6</v>
      </c>
      <c r="F49" s="11">
        <v>1.17</v>
      </c>
      <c r="G49" s="57"/>
      <c r="H49" s="11">
        <v>0.17</v>
      </c>
      <c r="I49" s="10">
        <f t="shared" si="0"/>
        <v>0</v>
      </c>
      <c r="J49" s="10">
        <f t="shared" si="1"/>
        <v>0</v>
      </c>
      <c r="K49" s="10">
        <f t="shared" si="2"/>
        <v>0</v>
      </c>
      <c r="L49" s="12">
        <f t="shared" si="5"/>
        <v>3.2</v>
      </c>
      <c r="M49" s="13"/>
    </row>
    <row r="50" spans="1:13" x14ac:dyDescent="0.25">
      <c r="A50" s="6">
        <v>47</v>
      </c>
      <c r="B50" s="7" t="s">
        <v>75</v>
      </c>
      <c r="C50" s="8" t="s">
        <v>10</v>
      </c>
      <c r="D50" s="8">
        <v>10</v>
      </c>
      <c r="E50" s="12">
        <v>1.6</v>
      </c>
      <c r="F50" s="11">
        <v>1.17</v>
      </c>
      <c r="G50" s="57"/>
      <c r="H50" s="11">
        <v>0.17</v>
      </c>
      <c r="I50" s="10">
        <f t="shared" si="0"/>
        <v>0</v>
      </c>
      <c r="J50" s="10">
        <f t="shared" si="1"/>
        <v>0</v>
      </c>
      <c r="K50" s="10">
        <f t="shared" si="2"/>
        <v>0</v>
      </c>
      <c r="L50" s="12">
        <v>16</v>
      </c>
      <c r="M50" s="13"/>
    </row>
    <row r="51" spans="1:13" ht="24" x14ac:dyDescent="0.25">
      <c r="A51" s="6">
        <v>48</v>
      </c>
      <c r="B51" s="7" t="s">
        <v>78</v>
      </c>
      <c r="C51" s="8" t="s">
        <v>30</v>
      </c>
      <c r="D51" s="8">
        <v>50</v>
      </c>
      <c r="E51" s="12">
        <v>0.7</v>
      </c>
      <c r="F51" s="11">
        <v>1.17</v>
      </c>
      <c r="G51" s="57"/>
      <c r="H51" s="11">
        <v>0.17</v>
      </c>
      <c r="I51" s="10">
        <f t="shared" si="0"/>
        <v>0</v>
      </c>
      <c r="J51" s="10">
        <f t="shared" si="1"/>
        <v>0</v>
      </c>
      <c r="K51" s="10">
        <f t="shared" si="2"/>
        <v>0</v>
      </c>
      <c r="L51" s="12">
        <f t="shared" ref="L51:L60" si="6">D51*E51</f>
        <v>35</v>
      </c>
      <c r="M51" s="13"/>
    </row>
    <row r="52" spans="1:13" x14ac:dyDescent="0.25">
      <c r="A52" s="6">
        <v>49</v>
      </c>
      <c r="B52" s="7" t="s">
        <v>65</v>
      </c>
      <c r="C52" s="8" t="s">
        <v>10</v>
      </c>
      <c r="D52" s="46">
        <v>4</v>
      </c>
      <c r="E52" s="12">
        <v>1.3</v>
      </c>
      <c r="F52" s="11">
        <v>1.17</v>
      </c>
      <c r="G52" s="57"/>
      <c r="H52" s="11">
        <v>0.17</v>
      </c>
      <c r="I52" s="10">
        <f t="shared" si="0"/>
        <v>0</v>
      </c>
      <c r="J52" s="10">
        <f t="shared" si="1"/>
        <v>0</v>
      </c>
      <c r="K52" s="10">
        <f t="shared" si="2"/>
        <v>0</v>
      </c>
      <c r="L52" s="12">
        <f t="shared" si="6"/>
        <v>5.2</v>
      </c>
      <c r="M52" s="13"/>
    </row>
    <row r="53" spans="1:13" x14ac:dyDescent="0.25">
      <c r="A53" s="6">
        <v>50</v>
      </c>
      <c r="B53" s="47" t="s">
        <v>66</v>
      </c>
      <c r="C53" s="8" t="s">
        <v>10</v>
      </c>
      <c r="D53" s="46">
        <v>2</v>
      </c>
      <c r="E53" s="12">
        <v>1.5</v>
      </c>
      <c r="F53" s="11">
        <v>1.17</v>
      </c>
      <c r="G53" s="57"/>
      <c r="H53" s="11">
        <v>0.17</v>
      </c>
      <c r="I53" s="10">
        <f t="shared" si="0"/>
        <v>0</v>
      </c>
      <c r="J53" s="10">
        <f t="shared" si="1"/>
        <v>0</v>
      </c>
      <c r="K53" s="10">
        <f t="shared" si="2"/>
        <v>0</v>
      </c>
      <c r="L53" s="12">
        <f t="shared" si="6"/>
        <v>3</v>
      </c>
      <c r="M53" s="13"/>
    </row>
    <row r="54" spans="1:13" s="29" customFormat="1" ht="12.75" x14ac:dyDescent="0.2">
      <c r="A54" s="6">
        <v>51</v>
      </c>
      <c r="B54" s="7" t="s">
        <v>64</v>
      </c>
      <c r="C54" s="8" t="s">
        <v>10</v>
      </c>
      <c r="D54" s="8">
        <v>2</v>
      </c>
      <c r="E54" s="12">
        <v>1.2</v>
      </c>
      <c r="F54" s="11">
        <v>1.17</v>
      </c>
      <c r="G54" s="57"/>
      <c r="H54" s="11">
        <v>0.17</v>
      </c>
      <c r="I54" s="10">
        <f t="shared" si="0"/>
        <v>0</v>
      </c>
      <c r="J54" s="10">
        <f t="shared" si="1"/>
        <v>0</v>
      </c>
      <c r="K54" s="10">
        <f t="shared" si="2"/>
        <v>0</v>
      </c>
      <c r="L54" s="12">
        <f t="shared" si="6"/>
        <v>2.4</v>
      </c>
      <c r="M54" s="28"/>
    </row>
    <row r="55" spans="1:13" ht="24" x14ac:dyDescent="0.25">
      <c r="A55" s="6">
        <v>52</v>
      </c>
      <c r="B55" s="7" t="s">
        <v>60</v>
      </c>
      <c r="C55" s="8" t="s">
        <v>5</v>
      </c>
      <c r="D55" s="8">
        <v>3</v>
      </c>
      <c r="E55" s="12">
        <v>12.3</v>
      </c>
      <c r="F55" s="11">
        <v>1.17</v>
      </c>
      <c r="G55" s="57"/>
      <c r="H55" s="11">
        <v>0.17</v>
      </c>
      <c r="I55" s="10">
        <f t="shared" si="0"/>
        <v>0</v>
      </c>
      <c r="J55" s="10">
        <f t="shared" si="1"/>
        <v>0</v>
      </c>
      <c r="K55" s="10">
        <f t="shared" si="2"/>
        <v>0</v>
      </c>
      <c r="L55" s="12">
        <f t="shared" si="6"/>
        <v>36.900000000000006</v>
      </c>
      <c r="M55" s="13"/>
    </row>
    <row r="56" spans="1:13" ht="24" x14ac:dyDescent="0.25">
      <c r="A56" s="6">
        <v>53</v>
      </c>
      <c r="B56" s="7" t="s">
        <v>61</v>
      </c>
      <c r="C56" s="8" t="s">
        <v>30</v>
      </c>
      <c r="D56" s="8">
        <v>10</v>
      </c>
      <c r="E56" s="12">
        <v>2.8</v>
      </c>
      <c r="F56" s="11">
        <v>1.17</v>
      </c>
      <c r="G56" s="57"/>
      <c r="H56" s="11">
        <v>0.17</v>
      </c>
      <c r="I56" s="10">
        <f t="shared" si="0"/>
        <v>0</v>
      </c>
      <c r="J56" s="10">
        <f t="shared" si="1"/>
        <v>0</v>
      </c>
      <c r="K56" s="10">
        <f t="shared" si="2"/>
        <v>0</v>
      </c>
      <c r="L56" s="12">
        <f t="shared" si="6"/>
        <v>28</v>
      </c>
      <c r="M56" s="13"/>
    </row>
    <row r="57" spans="1:13" ht="13.5" customHeight="1" x14ac:dyDescent="0.25">
      <c r="A57" s="6">
        <v>54</v>
      </c>
      <c r="B57" s="7" t="s">
        <v>15</v>
      </c>
      <c r="C57" s="8" t="s">
        <v>6</v>
      </c>
      <c r="D57" s="15">
        <v>6</v>
      </c>
      <c r="E57" s="12">
        <v>0.7</v>
      </c>
      <c r="F57" s="11">
        <v>1.17</v>
      </c>
      <c r="G57" s="57"/>
      <c r="H57" s="11">
        <v>0.17</v>
      </c>
      <c r="I57" s="10">
        <f t="shared" si="0"/>
        <v>0</v>
      </c>
      <c r="J57" s="10">
        <f t="shared" si="1"/>
        <v>0</v>
      </c>
      <c r="K57" s="10">
        <f t="shared" si="2"/>
        <v>0</v>
      </c>
      <c r="L57" s="12">
        <f t="shared" si="6"/>
        <v>4.1999999999999993</v>
      </c>
      <c r="M57" s="13"/>
    </row>
    <row r="58" spans="1:13" ht="17.45" customHeight="1" x14ac:dyDescent="0.25">
      <c r="A58" s="6">
        <v>55</v>
      </c>
      <c r="B58" s="7" t="s">
        <v>19</v>
      </c>
      <c r="C58" s="8" t="s">
        <v>5</v>
      </c>
      <c r="D58" s="8">
        <v>15</v>
      </c>
      <c r="E58" s="12">
        <v>2.6</v>
      </c>
      <c r="F58" s="11">
        <v>1.17</v>
      </c>
      <c r="G58" s="57"/>
      <c r="H58" s="11">
        <v>0.17</v>
      </c>
      <c r="I58" s="10">
        <f t="shared" si="0"/>
        <v>0</v>
      </c>
      <c r="J58" s="10">
        <f t="shared" si="1"/>
        <v>0</v>
      </c>
      <c r="K58" s="10">
        <f t="shared" si="2"/>
        <v>0</v>
      </c>
      <c r="L58" s="12">
        <f t="shared" si="6"/>
        <v>39</v>
      </c>
      <c r="M58" s="13"/>
    </row>
    <row r="59" spans="1:13" x14ac:dyDescent="0.25">
      <c r="A59" s="6">
        <v>56</v>
      </c>
      <c r="B59" s="7" t="s">
        <v>69</v>
      </c>
      <c r="C59" s="15" t="s">
        <v>6</v>
      </c>
      <c r="D59" s="48">
        <v>2</v>
      </c>
      <c r="E59" s="32">
        <v>5</v>
      </c>
      <c r="F59" s="11">
        <v>1.17</v>
      </c>
      <c r="G59" s="57"/>
      <c r="H59" s="11">
        <v>0.17</v>
      </c>
      <c r="I59" s="10">
        <f t="shared" si="0"/>
        <v>0</v>
      </c>
      <c r="J59" s="10">
        <f t="shared" si="1"/>
        <v>0</v>
      </c>
      <c r="K59" s="10">
        <f t="shared" si="2"/>
        <v>0</v>
      </c>
      <c r="L59" s="33">
        <f t="shared" si="6"/>
        <v>10</v>
      </c>
      <c r="M59" s="13"/>
    </row>
    <row r="60" spans="1:13" x14ac:dyDescent="0.25">
      <c r="A60" s="6">
        <v>57</v>
      </c>
      <c r="B60" s="49" t="s">
        <v>68</v>
      </c>
      <c r="C60" s="16" t="s">
        <v>5</v>
      </c>
      <c r="D60" s="15">
        <v>10</v>
      </c>
      <c r="E60" s="17">
        <v>1.5</v>
      </c>
      <c r="F60" s="11">
        <v>1.17</v>
      </c>
      <c r="G60" s="57"/>
      <c r="H60" s="11">
        <v>0.17</v>
      </c>
      <c r="I60" s="10">
        <f t="shared" si="0"/>
        <v>0</v>
      </c>
      <c r="J60" s="10">
        <f t="shared" si="1"/>
        <v>0</v>
      </c>
      <c r="K60" s="10">
        <f t="shared" si="2"/>
        <v>0</v>
      </c>
      <c r="L60" s="18">
        <f t="shared" si="6"/>
        <v>15</v>
      </c>
      <c r="M60" s="13"/>
    </row>
    <row r="61" spans="1:13" x14ac:dyDescent="0.25">
      <c r="A61" s="6">
        <v>58</v>
      </c>
      <c r="B61" s="7" t="s">
        <v>20</v>
      </c>
      <c r="C61" s="8" t="s">
        <v>5</v>
      </c>
      <c r="D61" s="50">
        <v>5</v>
      </c>
      <c r="E61" s="51">
        <v>1.5</v>
      </c>
      <c r="F61" s="11">
        <v>1.17</v>
      </c>
      <c r="G61" s="57"/>
      <c r="H61" s="11">
        <v>0.17</v>
      </c>
      <c r="I61" s="10">
        <f t="shared" si="0"/>
        <v>0</v>
      </c>
      <c r="J61" s="10">
        <f t="shared" si="1"/>
        <v>0</v>
      </c>
      <c r="K61" s="10">
        <f t="shared" si="2"/>
        <v>0</v>
      </c>
      <c r="L61" s="52">
        <v>7.5</v>
      </c>
      <c r="M61" s="13"/>
    </row>
    <row r="62" spans="1:13" ht="24.75" x14ac:dyDescent="0.25">
      <c r="A62" s="6">
        <v>59</v>
      </c>
      <c r="B62" s="49" t="s">
        <v>54</v>
      </c>
      <c r="C62" s="16" t="s">
        <v>5</v>
      </c>
      <c r="D62" s="16">
        <v>10</v>
      </c>
      <c r="E62" s="17">
        <v>2.2000000000000002</v>
      </c>
      <c r="F62" s="11">
        <v>1.17</v>
      </c>
      <c r="G62" s="57"/>
      <c r="H62" s="11">
        <v>0.17</v>
      </c>
      <c r="I62" s="10">
        <f t="shared" si="0"/>
        <v>0</v>
      </c>
      <c r="J62" s="10">
        <f t="shared" si="1"/>
        <v>0</v>
      </c>
      <c r="K62" s="10">
        <f t="shared" si="2"/>
        <v>0</v>
      </c>
      <c r="L62" s="18">
        <f>D62*E62</f>
        <v>22</v>
      </c>
      <c r="M62" s="13"/>
    </row>
    <row r="63" spans="1:13" ht="24.75" x14ac:dyDescent="0.25">
      <c r="A63" s="6">
        <v>60</v>
      </c>
      <c r="B63" s="49" t="s">
        <v>50</v>
      </c>
      <c r="C63" s="16" t="s">
        <v>5</v>
      </c>
      <c r="D63" s="16">
        <v>20</v>
      </c>
      <c r="E63" s="17">
        <v>0.7</v>
      </c>
      <c r="F63" s="11">
        <v>1.17</v>
      </c>
      <c r="G63" s="57"/>
      <c r="H63" s="11">
        <v>0.17</v>
      </c>
      <c r="I63" s="10">
        <f t="shared" si="0"/>
        <v>0</v>
      </c>
      <c r="J63" s="10">
        <f t="shared" si="1"/>
        <v>0</v>
      </c>
      <c r="K63" s="10">
        <f t="shared" si="2"/>
        <v>0</v>
      </c>
      <c r="L63" s="18">
        <v>12</v>
      </c>
      <c r="M63" s="13"/>
    </row>
    <row r="64" spans="1:13" ht="24.75" x14ac:dyDescent="0.25">
      <c r="A64" s="6">
        <v>61</v>
      </c>
      <c r="B64" s="49" t="s">
        <v>46</v>
      </c>
      <c r="C64" s="16" t="s">
        <v>5</v>
      </c>
      <c r="D64" s="16">
        <v>10</v>
      </c>
      <c r="E64" s="17">
        <v>0.8</v>
      </c>
      <c r="F64" s="11">
        <v>1.17</v>
      </c>
      <c r="G64" s="57"/>
      <c r="H64" s="11">
        <v>0.17</v>
      </c>
      <c r="I64" s="10">
        <f t="shared" si="0"/>
        <v>0</v>
      </c>
      <c r="J64" s="10">
        <f t="shared" si="1"/>
        <v>0</v>
      </c>
      <c r="K64" s="10">
        <f t="shared" si="2"/>
        <v>0</v>
      </c>
      <c r="L64" s="18">
        <v>8</v>
      </c>
      <c r="M64" s="13"/>
    </row>
    <row r="65" spans="1:13" x14ac:dyDescent="0.25">
      <c r="A65" s="6">
        <v>62</v>
      </c>
      <c r="B65" s="49" t="s">
        <v>67</v>
      </c>
      <c r="C65" s="16" t="s">
        <v>10</v>
      </c>
      <c r="D65" s="16">
        <v>10</v>
      </c>
      <c r="E65" s="53">
        <v>1.87</v>
      </c>
      <c r="F65" s="11">
        <v>1.17</v>
      </c>
      <c r="G65" s="57"/>
      <c r="H65" s="11">
        <v>0.17</v>
      </c>
      <c r="I65" s="10">
        <f t="shared" si="0"/>
        <v>0</v>
      </c>
      <c r="J65" s="10">
        <f t="shared" si="1"/>
        <v>0</v>
      </c>
      <c r="K65" s="10">
        <f t="shared" si="2"/>
        <v>0</v>
      </c>
      <c r="L65" s="18">
        <v>18.8</v>
      </c>
      <c r="M65" s="13"/>
    </row>
    <row r="66" spans="1:13" ht="24.75" x14ac:dyDescent="0.25">
      <c r="A66" s="6">
        <v>63</v>
      </c>
      <c r="B66" s="49" t="s">
        <v>47</v>
      </c>
      <c r="C66" s="16" t="s">
        <v>5</v>
      </c>
      <c r="D66" s="16">
        <v>45</v>
      </c>
      <c r="E66" s="17">
        <v>0.7</v>
      </c>
      <c r="F66" s="11">
        <v>1.17</v>
      </c>
      <c r="G66" s="57"/>
      <c r="H66" s="11">
        <v>0.17</v>
      </c>
      <c r="I66" s="10">
        <f t="shared" si="0"/>
        <v>0</v>
      </c>
      <c r="J66" s="10">
        <f t="shared" si="1"/>
        <v>0</v>
      </c>
      <c r="K66" s="10">
        <f t="shared" si="2"/>
        <v>0</v>
      </c>
      <c r="L66" s="18">
        <f>D66*E66</f>
        <v>31.499999999999996</v>
      </c>
      <c r="M66" s="13"/>
    </row>
    <row r="67" spans="1:13" ht="12.95" customHeight="1" x14ac:dyDescent="0.25">
      <c r="A67" s="6">
        <v>64</v>
      </c>
      <c r="B67" s="49" t="s">
        <v>52</v>
      </c>
      <c r="C67" s="16" t="s">
        <v>10</v>
      </c>
      <c r="D67" s="16">
        <v>5</v>
      </c>
      <c r="E67" s="17">
        <v>3.5</v>
      </c>
      <c r="F67" s="11">
        <v>1.17</v>
      </c>
      <c r="G67" s="57"/>
      <c r="H67" s="11">
        <v>0.17</v>
      </c>
      <c r="I67" s="10">
        <f t="shared" si="0"/>
        <v>0</v>
      </c>
      <c r="J67" s="10">
        <f t="shared" si="1"/>
        <v>0</v>
      </c>
      <c r="K67" s="10">
        <f t="shared" si="2"/>
        <v>0</v>
      </c>
      <c r="L67" s="18">
        <v>17.5</v>
      </c>
      <c r="M67" s="13"/>
    </row>
    <row r="68" spans="1:13" ht="23.1" customHeight="1" x14ac:dyDescent="0.25">
      <c r="A68" s="6">
        <v>65</v>
      </c>
      <c r="B68" s="49" t="s">
        <v>48</v>
      </c>
      <c r="C68" s="16" t="s">
        <v>5</v>
      </c>
      <c r="D68" s="16">
        <v>2</v>
      </c>
      <c r="E68" s="17">
        <v>5.0999999999999996</v>
      </c>
      <c r="F68" s="11">
        <v>1.17</v>
      </c>
      <c r="G68" s="57"/>
      <c r="H68" s="11">
        <v>0.17</v>
      </c>
      <c r="I68" s="10">
        <f t="shared" si="0"/>
        <v>0</v>
      </c>
      <c r="J68" s="10">
        <f t="shared" si="1"/>
        <v>0</v>
      </c>
      <c r="K68" s="10">
        <f t="shared" si="2"/>
        <v>0</v>
      </c>
      <c r="L68" s="18">
        <v>10.199999999999999</v>
      </c>
      <c r="M68" s="13"/>
    </row>
    <row r="69" spans="1:13" x14ac:dyDescent="0.25">
      <c r="A69" s="6">
        <v>66</v>
      </c>
      <c r="B69" s="49" t="s">
        <v>49</v>
      </c>
      <c r="C69" s="16" t="s">
        <v>5</v>
      </c>
      <c r="D69" s="16">
        <v>40</v>
      </c>
      <c r="E69" s="53">
        <v>0.59</v>
      </c>
      <c r="F69" s="11">
        <v>1.17</v>
      </c>
      <c r="G69" s="57"/>
      <c r="H69" s="11">
        <v>0.17</v>
      </c>
      <c r="I69" s="10">
        <f t="shared" si="0"/>
        <v>0</v>
      </c>
      <c r="J69" s="10">
        <f t="shared" si="1"/>
        <v>0</v>
      </c>
      <c r="K69" s="10">
        <f t="shared" si="2"/>
        <v>0</v>
      </c>
      <c r="L69" s="18">
        <v>24</v>
      </c>
      <c r="M69" s="13"/>
    </row>
    <row r="70" spans="1:13" ht="24.75" x14ac:dyDescent="0.25">
      <c r="A70" s="6">
        <v>67</v>
      </c>
      <c r="B70" s="49" t="s">
        <v>45</v>
      </c>
      <c r="C70" s="16" t="s">
        <v>30</v>
      </c>
      <c r="D70" s="16">
        <v>4</v>
      </c>
      <c r="E70" s="17">
        <v>5.15</v>
      </c>
      <c r="F70" s="11">
        <v>1.17</v>
      </c>
      <c r="G70" s="57"/>
      <c r="H70" s="11">
        <v>0.17</v>
      </c>
      <c r="I70" s="10">
        <f t="shared" ref="I70:I75" si="7">$H$5*G70</f>
        <v>0</v>
      </c>
      <c r="J70" s="10">
        <f t="shared" ref="J70:J75" si="8">D70*I70</f>
        <v>0</v>
      </c>
      <c r="K70" s="10">
        <f t="shared" ref="K70:K75" si="9">D70*G70</f>
        <v>0</v>
      </c>
      <c r="L70" s="18">
        <v>20.6</v>
      </c>
      <c r="M70" s="13"/>
    </row>
    <row r="71" spans="1:13" x14ac:dyDescent="0.25">
      <c r="A71" s="6">
        <v>68</v>
      </c>
      <c r="B71" s="49" t="s">
        <v>76</v>
      </c>
      <c r="C71" s="16" t="s">
        <v>10</v>
      </c>
      <c r="D71" s="16">
        <v>4</v>
      </c>
      <c r="E71" s="17">
        <v>0.76</v>
      </c>
      <c r="F71" s="11">
        <v>1.17</v>
      </c>
      <c r="G71" s="57"/>
      <c r="H71" s="11">
        <v>0.17</v>
      </c>
      <c r="I71" s="10">
        <f t="shared" si="7"/>
        <v>0</v>
      </c>
      <c r="J71" s="10">
        <f t="shared" si="8"/>
        <v>0</v>
      </c>
      <c r="K71" s="10">
        <f t="shared" si="9"/>
        <v>0</v>
      </c>
      <c r="L71" s="18">
        <v>3</v>
      </c>
      <c r="M71" s="13"/>
    </row>
    <row r="72" spans="1:13" ht="24.75" x14ac:dyDescent="0.25">
      <c r="A72" s="6">
        <v>69</v>
      </c>
      <c r="B72" s="49" t="s">
        <v>44</v>
      </c>
      <c r="C72" s="16" t="s">
        <v>10</v>
      </c>
      <c r="D72" s="16">
        <v>10</v>
      </c>
      <c r="E72" s="53">
        <v>1.5</v>
      </c>
      <c r="F72" s="11">
        <v>1.17</v>
      </c>
      <c r="G72" s="57"/>
      <c r="H72" s="11">
        <v>0.17</v>
      </c>
      <c r="I72" s="10">
        <f t="shared" si="7"/>
        <v>0</v>
      </c>
      <c r="J72" s="10">
        <f t="shared" si="8"/>
        <v>0</v>
      </c>
      <c r="K72" s="10">
        <f t="shared" si="9"/>
        <v>0</v>
      </c>
      <c r="L72" s="18">
        <v>15</v>
      </c>
      <c r="M72" s="13"/>
    </row>
    <row r="73" spans="1:13" ht="24.75" x14ac:dyDescent="0.25">
      <c r="A73" s="6">
        <v>70</v>
      </c>
      <c r="B73" s="49" t="s">
        <v>82</v>
      </c>
      <c r="C73" s="16" t="s">
        <v>30</v>
      </c>
      <c r="D73" s="16">
        <v>5</v>
      </c>
      <c r="E73" s="17">
        <v>6.8</v>
      </c>
      <c r="F73" s="11">
        <v>1.17</v>
      </c>
      <c r="G73" s="57"/>
      <c r="H73" s="11">
        <v>0.17</v>
      </c>
      <c r="I73" s="10">
        <f t="shared" si="7"/>
        <v>0</v>
      </c>
      <c r="J73" s="10">
        <f t="shared" si="8"/>
        <v>0</v>
      </c>
      <c r="K73" s="10">
        <f t="shared" si="9"/>
        <v>0</v>
      </c>
      <c r="L73" s="18">
        <v>34</v>
      </c>
      <c r="M73" s="13"/>
    </row>
    <row r="74" spans="1:13" x14ac:dyDescent="0.25">
      <c r="A74" s="6">
        <v>71</v>
      </c>
      <c r="B74" s="49" t="s">
        <v>83</v>
      </c>
      <c r="C74" s="16" t="s">
        <v>30</v>
      </c>
      <c r="D74" s="16">
        <v>4</v>
      </c>
      <c r="E74" s="17">
        <v>3</v>
      </c>
      <c r="F74" s="11">
        <v>1.17</v>
      </c>
      <c r="G74" s="57"/>
      <c r="H74" s="11">
        <v>0.17</v>
      </c>
      <c r="I74" s="10">
        <f t="shared" si="7"/>
        <v>0</v>
      </c>
      <c r="J74" s="10">
        <f t="shared" si="8"/>
        <v>0</v>
      </c>
      <c r="K74" s="10">
        <f t="shared" si="9"/>
        <v>0</v>
      </c>
      <c r="L74" s="18">
        <v>12</v>
      </c>
      <c r="M74" s="13"/>
    </row>
    <row r="75" spans="1:13" ht="24" x14ac:dyDescent="0.25">
      <c r="A75" s="6">
        <v>72</v>
      </c>
      <c r="B75" s="7" t="s">
        <v>77</v>
      </c>
      <c r="C75" s="16" t="s">
        <v>10</v>
      </c>
      <c r="D75" s="16">
        <v>5</v>
      </c>
      <c r="E75" s="17">
        <v>3.6</v>
      </c>
      <c r="F75" s="11">
        <v>1.17</v>
      </c>
      <c r="G75" s="57"/>
      <c r="H75" s="11">
        <v>0.17</v>
      </c>
      <c r="I75" s="10">
        <f t="shared" si="7"/>
        <v>0</v>
      </c>
      <c r="J75" s="10">
        <f t="shared" si="8"/>
        <v>0</v>
      </c>
      <c r="K75" s="10">
        <f t="shared" si="9"/>
        <v>0</v>
      </c>
      <c r="L75" s="18">
        <v>18</v>
      </c>
      <c r="M75" s="13"/>
    </row>
    <row r="76" spans="1:13" ht="18" customHeight="1" x14ac:dyDescent="0.25">
      <c r="C76" s="54"/>
      <c r="D76" s="69" t="s">
        <v>7</v>
      </c>
      <c r="E76" s="70"/>
      <c r="F76" s="70"/>
      <c r="G76" s="71"/>
      <c r="H76" s="72"/>
      <c r="I76" s="72"/>
      <c r="J76" s="72" t="s">
        <v>7</v>
      </c>
      <c r="K76" s="73">
        <f>SUM(K5:K75)</f>
        <v>0</v>
      </c>
      <c r="L76" s="55"/>
    </row>
    <row r="77" spans="1:13" x14ac:dyDescent="0.25">
      <c r="D77" s="69" t="s">
        <v>8</v>
      </c>
      <c r="E77" s="70"/>
      <c r="F77" s="70"/>
      <c r="G77" s="71"/>
      <c r="H77" s="74"/>
      <c r="I77" s="74"/>
      <c r="J77" s="74"/>
      <c r="K77" s="75">
        <f>K76*17%</f>
        <v>0</v>
      </c>
      <c r="L77" s="18">
        <f>SUM(L5:L76)</f>
        <v>1455.8500000000001</v>
      </c>
    </row>
    <row r="78" spans="1:13" x14ac:dyDescent="0.25">
      <c r="B78" s="2" t="s">
        <v>11</v>
      </c>
      <c r="D78" s="69" t="s">
        <v>89</v>
      </c>
      <c r="E78" s="70"/>
      <c r="F78" s="70"/>
      <c r="G78" s="71"/>
      <c r="H78" s="74"/>
      <c r="I78" s="74"/>
      <c r="J78" s="74"/>
      <c r="K78" s="75">
        <f>K76+K77</f>
        <v>0</v>
      </c>
      <c r="L78" s="18"/>
    </row>
    <row r="83" spans="5:12" x14ac:dyDescent="0.25">
      <c r="E83" s="56"/>
      <c r="G83" s="56"/>
      <c r="H83" s="56"/>
      <c r="I83" s="56"/>
      <c r="J83" s="56"/>
      <c r="K83" s="56"/>
      <c r="L83" s="56"/>
    </row>
  </sheetData>
  <sheetProtection algorithmName="SHA-512" hashValue="kFWy2lefSv/c5utADNmgoudR19DVUStPf/dVNBBlQ89SAT7fyJouCzHH/Sqvuj1Rt9GVgMkuNgXZd1yQxv2k1w==" saltValue="Tmh4dJF5sjBQAbuthwM4Nw==" spinCount="100000" sheet="1" objects="1" scenarios="1" selectLockedCells="1"/>
  <mergeCells count="6">
    <mergeCell ref="D78:G78"/>
    <mergeCell ref="A1:E1"/>
    <mergeCell ref="A2:E2"/>
    <mergeCell ref="A3:E3"/>
    <mergeCell ref="D76:G76"/>
    <mergeCell ref="D77:G77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2025-06-26T05:45:54Z</dcterms:modified>
</cp:coreProperties>
</file>