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ustomStorage/customStorage.xml" ContentType="application/vnd.wps-officedocument.customStorag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7945" windowHeight="12180"/>
  </bookViews>
  <sheets>
    <sheet name="Φύλλο1" sheetId="1" r:id="rId1"/>
    <sheet name="Φύλλο2" sheetId="2" r:id="rId2"/>
    <sheet name="Φύλλο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/>
  <c r="H27"/>
  <c r="H25"/>
  <c r="G25"/>
  <c r="F25"/>
  <c r="E25"/>
  <c r="H24" l="1"/>
  <c r="H23"/>
  <c r="H22"/>
  <c r="H21"/>
  <c r="H20"/>
  <c r="H19"/>
  <c r="H18"/>
  <c r="H17"/>
  <c r="H15"/>
  <c r="H14"/>
  <c r="H13"/>
  <c r="H12"/>
  <c r="H11"/>
  <c r="H10"/>
  <c r="H9"/>
  <c r="H8"/>
  <c r="H7"/>
  <c r="H6"/>
  <c r="H5"/>
  <c r="H4"/>
  <c r="G24"/>
  <c r="G23"/>
  <c r="G22"/>
  <c r="G21"/>
  <c r="G20"/>
  <c r="G19"/>
  <c r="G18"/>
  <c r="G17"/>
  <c r="G15"/>
  <c r="G14"/>
  <c r="G13"/>
  <c r="G12"/>
  <c r="G11"/>
  <c r="G10"/>
  <c r="G9"/>
  <c r="G8"/>
  <c r="G7"/>
  <c r="G6"/>
  <c r="G5"/>
  <c r="G4"/>
  <c r="F16"/>
  <c r="G16" s="1"/>
  <c r="H16" l="1"/>
</calcChain>
</file>

<file path=xl/sharedStrings.xml><?xml version="1.0" encoding="utf-8"?>
<sst xmlns="http://schemas.openxmlformats.org/spreadsheetml/2006/main" count="60" uniqueCount="39">
  <si>
    <t xml:space="preserve">ΚΔΑΠ ΚΑΡΔΑΜΥΛΩΝ ¨ΣΥΝΕΡΓΕΙΟ¨ ΔΗΜΟΥ ΧΙΟΥ </t>
  </si>
  <si>
    <t>ΠΡΟΜΗΘΕΙΑ ΕΠΙΤΡΑΠΕΖΙΩΝ - ΕΚΠΑΙΔΕΥΤΙΚΟΥ ΥΛΙΚΟΥ</t>
  </si>
  <si>
    <t>Α/Α</t>
  </si>
  <si>
    <t>ΕΙΔΟΣ</t>
  </si>
  <si>
    <t>ΜΟΝΑΔΑ</t>
  </si>
  <si>
    <t>ΠΟΣΟΤΗΤΑ</t>
  </si>
  <si>
    <t>ΤΙΜΗ ΜΟΝΑΔΑΣ ΧΩΡΙΣ ΦΠΑ</t>
  </si>
  <si>
    <t>ΣΥΝΟΛΙΚΗ ΤΙΜΗ ΜΟΝΑΔΑΣ ΧΩΡΙΣ ΦΠΑ</t>
  </si>
  <si>
    <t>ΦΠΑ 17%</t>
  </si>
  <si>
    <t>ΤΙΜΗ ΜΟΝΑΔΑΣ ΜΕ ΦΠΑ</t>
  </si>
  <si>
    <t>BRIGHT - ΣΕΤ ΞΥΛΙΝΗ ΚΟΥΖΙΝΑ ΜΕ ΚΟΥΖΙΝΙΚΑ</t>
  </si>
  <si>
    <t>ΤΕΜΑΧΙΟ</t>
  </si>
  <si>
    <t>LISCIANI GIOCHI FISH FUN MONTESSORI ΕΚΠΑΙΔΕΥΤΙΚΟ ΠΑΙΧΝΙΔΙ ΓΝΩΣΕΩΝ ΑΠΟ ΞΥΛΟ</t>
  </si>
  <si>
    <t>AS GAMES ΕΠΙΤΡΑΠΕΖΙΟ ΠΑΙΧΝΙΔΙ ΚΡΥΜΜΕΝΑ ΑΝΤΙΚΕΙΜΕΝΑ ΠΡΟΣΧΟΛΙΚΟ</t>
  </si>
  <si>
    <t>REMOUNDO GAMES ΕΠΙΤΡΑΠΕΖΙΟ ΜΗ ΣΟΥ ΣΠΑΣΟΥΝ TA ΑΥΓΑ</t>
  </si>
  <si>
    <t xml:space="preserve">REMOUNDO ΕΠΙΤΡΑΠΕΖΙΟ ΠΑΙΧΝΙΔΙ ΠΑΡΕ ΠΟΖΑ </t>
  </si>
  <si>
    <t xml:space="preserve">HASBRO GAMING MOUSE TRAP BOARD GAME </t>
  </si>
  <si>
    <t xml:space="preserve">
SPIN MASTER ΕΠΙΤΡΑΠΕΖΙΟ HEDBANZ </t>
  </si>
  <si>
    <t xml:space="preserve">LISCIANI 
ΗΛΕΚΤΡΟΝΙΚΗ ΕΓΚΥΚΛΟΠΑΙΔΕΙΑ 1000 ΕΡΩΤΗΣΕΙΣ
</t>
  </si>
  <si>
    <t xml:space="preserve">REAL FUN TOYS ΕΠΙΤΡΑΠΕΖΙΟ ΠΑΙΧΝΙΔΙ ΓΡΗΓΟΡΕΣ ΚΟΥΠΕΣ </t>
  </si>
  <si>
    <t xml:space="preserve">HASBRO PLAY-DOH RAINBOW SWIRL ICE CREAM PLAYSET </t>
  </si>
  <si>
    <t xml:space="preserve">HASBRO PLAY-DOH HAIR STYLIN SALON
</t>
  </si>
  <si>
    <t>TOP BRIGHT 123 FRUIT CAKE BOX</t>
  </si>
  <si>
    <t>BW ΤΑΜΕΙΑΚΗ ΜΗΧΑΝΗ B/O</t>
  </si>
  <si>
    <t xml:space="preserve">EDUCA ΠΑΙΔΙΚΟ PUZZLE BLUE'S CLUES &amp; YOU 20 PCS </t>
  </si>
  <si>
    <t>ΨΥΧΟΓΙΟΣ ΜΑΘΑΙΝΩ ΚΑΙ ΕΞΕΡΕΥΝΩ - ΤΟ ΔΙΑΣΤΗΜΑ</t>
  </si>
  <si>
    <t>ΨΥΧΟΓΙΟΣ ΜΑΘΑΙΝΩ ΚΑΙ ΕΞΕΡΕΥΝΩ - ΤΑ ΖΩΑ ΤΟΥ ΠΛΑΝΗΤΗ</t>
  </si>
  <si>
    <t xml:space="preserve">LEGO FRIENDS HEARTLAKE CITY CANDY STORE </t>
  </si>
  <si>
    <t xml:space="preserve"> </t>
  </si>
  <si>
    <t xml:space="preserve">LEGO CITY CAR WASH </t>
  </si>
  <si>
    <t xml:space="preserve">PUZZLE JUNGLE COMICS 2D 500 ΚΟΜΜΑΤΙΑ </t>
  </si>
  <si>
    <t>ΣΥΝΟΛΟ ΜΕ ΦΠΑ</t>
  </si>
  <si>
    <t>ΣΥΝΟΛΙΚΑ ΠΟΣΑ</t>
  </si>
  <si>
    <t>ΣΥΝΟΛΟ ΧΩΡΙΣ ΦΠΑ</t>
  </si>
  <si>
    <t xml:space="preserve">   </t>
  </si>
  <si>
    <t xml:space="preserve">    </t>
  </si>
  <si>
    <t>ΚΟΥΚΛΟΣΠΙΤΟ WOODY TOYS - ANNE MARIE VILLA ΑΠΟ ΞΥΛΟ</t>
  </si>
  <si>
    <t xml:space="preserve">  </t>
  </si>
  <si>
    <t>HASBRO PLAY-DOH ΒΑΖΑΚΙΑ MINI 4 - PACK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</si>
</sst>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8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</font>
    <font>
      <sz val="11"/>
      <name val="Calibri"/>
      <charset val="134"/>
      <scheme val="minor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Calibri"/>
      <charset val="134"/>
    </font>
    <font>
      <sz val="11"/>
      <color theme="1"/>
      <name val="Times New Roman"/>
      <family val="1"/>
      <charset val="161"/>
    </font>
    <font>
      <b/>
      <sz val="11"/>
      <color theme="1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theme="0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Font="1"/>
    <xf numFmtId="0" fontId="3" fillId="0" borderId="0" xfId="0" applyFont="1"/>
    <xf numFmtId="0" fontId="5" fillId="0" borderId="0" xfId="0" applyFont="1" applyAlignment="1">
      <alignment wrapText="1"/>
    </xf>
    <xf numFmtId="0" fontId="3" fillId="2" borderId="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wrapText="1"/>
    </xf>
    <xf numFmtId="0" fontId="6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 wrapText="1"/>
    </xf>
    <xf numFmtId="164" fontId="3" fillId="2" borderId="6" xfId="0" applyNumberFormat="1" applyFont="1" applyFill="1" applyBorder="1" applyAlignment="1">
      <alignment horizontal="right"/>
    </xf>
    <xf numFmtId="164" fontId="3" fillId="2" borderId="6" xfId="0" applyNumberFormat="1" applyFont="1" applyFill="1" applyBorder="1"/>
    <xf numFmtId="2" fontId="5" fillId="3" borderId="0" xfId="0" applyNumberFormat="1" applyFont="1" applyFill="1" applyBorder="1" applyAlignment="1">
      <alignment horizontal="right"/>
    </xf>
    <xf numFmtId="164" fontId="3" fillId="2" borderId="8" xfId="0" applyNumberFormat="1" applyFont="1" applyFill="1" applyBorder="1" applyAlignment="1">
      <alignment horizontal="right"/>
    </xf>
    <xf numFmtId="0" fontId="7" fillId="2" borderId="4" xfId="0" applyFont="1" applyFill="1" applyBorder="1" applyAlignment="1">
      <alignment horizontal="center" vertical="center" wrapText="1"/>
    </xf>
    <xf numFmtId="0" fontId="0" fillId="0" borderId="0" xfId="0" applyAlignment="1"/>
    <xf numFmtId="164" fontId="7" fillId="4" borderId="4" xfId="0" applyNumberFormat="1" applyFont="1" applyFill="1" applyBorder="1" applyAlignment="1">
      <alignment horizontal="right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0" fillId="0" borderId="5" xfId="0" applyNumberFormat="1" applyFont="1" applyFill="1" applyBorder="1" applyAlignment="1">
      <alignment horizontal="right"/>
    </xf>
    <xf numFmtId="2" fontId="5" fillId="0" borderId="4" xfId="0" applyNumberFormat="1" applyFont="1" applyFill="1" applyBorder="1" applyAlignment="1">
      <alignment horizontal="right"/>
    </xf>
    <xf numFmtId="2" fontId="0" fillId="0" borderId="5" xfId="0" applyNumberFormat="1" applyFill="1" applyBorder="1" applyAlignment="1">
      <alignment horizontal="right"/>
    </xf>
    <xf numFmtId="0" fontId="7" fillId="4" borderId="7" xfId="0" applyNumberFormat="1" applyFont="1" applyFill="1" applyBorder="1" applyAlignment="1">
      <alignment horizontal="center" vertical="center" wrapText="1"/>
    </xf>
    <xf numFmtId="0" fontId="7" fillId="4" borderId="3" xfId="0" applyNumberFormat="1" applyFont="1" applyFill="1" applyBorder="1" applyAlignment="1">
      <alignment horizontal="center" vertical="center" wrapText="1"/>
    </xf>
    <xf numFmtId="0" fontId="7" fillId="4" borderId="7" xfId="0" applyNumberFormat="1" applyFont="1" applyFill="1" applyBorder="1" applyAlignment="1">
      <alignment horizontal="center" wrapText="1"/>
    </xf>
    <xf numFmtId="0" fontId="7" fillId="4" borderId="3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</cellXfs>
  <cellStyles count="1">
    <cellStyle name="Κανονικό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977"/>
  <sheetViews>
    <sheetView tabSelected="1" topLeftCell="A10" workbookViewId="0">
      <selection activeCell="H26" sqref="H26"/>
    </sheetView>
  </sheetViews>
  <sheetFormatPr defaultColWidth="14.42578125" defaultRowHeight="15" customHeight="1"/>
  <cols>
    <col min="1" max="1" width="8.140625" customWidth="1"/>
    <col min="2" max="2" width="84.7109375" customWidth="1"/>
    <col min="3" max="3" width="14.42578125" customWidth="1"/>
    <col min="4" max="4" width="17.140625" customWidth="1"/>
    <col min="5" max="5" width="13.28515625" customWidth="1"/>
    <col min="6" max="6" width="12.5703125" customWidth="1"/>
    <col min="7" max="7" width="10" customWidth="1"/>
    <col min="8" max="8" width="13" customWidth="1"/>
    <col min="9" max="28" width="9" customWidth="1"/>
  </cols>
  <sheetData>
    <row r="1" spans="1:28" ht="17.25" customHeight="1">
      <c r="A1" s="31" t="s">
        <v>0</v>
      </c>
      <c r="B1" s="32"/>
      <c r="C1" s="32"/>
      <c r="D1" s="32"/>
      <c r="E1" s="32"/>
      <c r="F1" s="32"/>
      <c r="G1" s="32"/>
      <c r="H1" s="33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</row>
    <row r="2" spans="1:28" ht="19.5" customHeight="1">
      <c r="A2" s="31" t="s">
        <v>1</v>
      </c>
      <c r="B2" s="32"/>
      <c r="C2" s="32"/>
      <c r="D2" s="32"/>
      <c r="E2" s="32"/>
      <c r="F2" s="32"/>
      <c r="G2" s="32"/>
      <c r="H2" s="33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1:28" ht="65.25" customHeight="1">
      <c r="A3" s="1" t="s">
        <v>2</v>
      </c>
      <c r="B3" s="1" t="s">
        <v>3</v>
      </c>
      <c r="C3" s="1" t="s">
        <v>4</v>
      </c>
      <c r="D3" s="1" t="s">
        <v>5</v>
      </c>
      <c r="E3" s="11" t="s">
        <v>6</v>
      </c>
      <c r="F3" s="2" t="s">
        <v>7</v>
      </c>
      <c r="G3" s="2" t="s">
        <v>8</v>
      </c>
      <c r="H3" s="3" t="s">
        <v>9</v>
      </c>
    </row>
    <row r="4" spans="1:28" ht="15.75" customHeight="1">
      <c r="A4" s="4">
        <v>1</v>
      </c>
      <c r="B4" s="12" t="s">
        <v>10</v>
      </c>
      <c r="C4" s="22" t="s">
        <v>11</v>
      </c>
      <c r="D4" s="23">
        <v>1</v>
      </c>
      <c r="E4" s="24">
        <v>95.49</v>
      </c>
      <c r="F4" s="24">
        <v>95.49</v>
      </c>
      <c r="G4" s="25">
        <f t="shared" ref="G4:G24" si="0">F4*17%</f>
        <v>16.2333</v>
      </c>
      <c r="H4" s="25">
        <f t="shared" ref="H4:H24" si="1">F4+G4</f>
        <v>111.72329999999999</v>
      </c>
    </row>
    <row r="5" spans="1:28" ht="32.25" customHeight="1">
      <c r="A5" s="4">
        <v>2</v>
      </c>
      <c r="B5" s="14" t="s">
        <v>12</v>
      </c>
      <c r="C5" s="22" t="s">
        <v>11</v>
      </c>
      <c r="D5" s="23">
        <v>1</v>
      </c>
      <c r="E5" s="24">
        <v>20.28</v>
      </c>
      <c r="F5" s="24">
        <v>20.28</v>
      </c>
      <c r="G5" s="25">
        <f t="shared" si="0"/>
        <v>3.4476000000000004</v>
      </c>
      <c r="H5" s="25">
        <f t="shared" si="1"/>
        <v>23.727600000000002</v>
      </c>
    </row>
    <row r="6" spans="1:28">
      <c r="A6" s="4">
        <v>3</v>
      </c>
      <c r="B6" s="12" t="s">
        <v>36</v>
      </c>
      <c r="C6" s="22" t="s">
        <v>11</v>
      </c>
      <c r="D6" s="23">
        <v>1</v>
      </c>
      <c r="E6" s="24">
        <v>70.23</v>
      </c>
      <c r="F6" s="24">
        <v>70.23</v>
      </c>
      <c r="G6" s="25">
        <f t="shared" si="0"/>
        <v>11.939100000000002</v>
      </c>
      <c r="H6" s="25">
        <f t="shared" si="1"/>
        <v>82.1691</v>
      </c>
    </row>
    <row r="7" spans="1:28">
      <c r="A7" s="4">
        <v>4</v>
      </c>
      <c r="B7" s="12" t="s">
        <v>13</v>
      </c>
      <c r="C7" s="22" t="s">
        <v>11</v>
      </c>
      <c r="D7" s="23">
        <v>1</v>
      </c>
      <c r="E7" s="24">
        <v>9.9499999999999993</v>
      </c>
      <c r="F7" s="24">
        <v>9.9499999999999993</v>
      </c>
      <c r="G7" s="25">
        <f t="shared" si="0"/>
        <v>1.6915</v>
      </c>
      <c r="H7" s="25">
        <f t="shared" si="1"/>
        <v>11.641499999999999</v>
      </c>
    </row>
    <row r="8" spans="1:28">
      <c r="A8" s="4">
        <v>5</v>
      </c>
      <c r="B8" s="12" t="s">
        <v>14</v>
      </c>
      <c r="C8" s="22" t="s">
        <v>11</v>
      </c>
      <c r="D8" s="23">
        <v>1</v>
      </c>
      <c r="E8" s="24">
        <v>9.1199999999999992</v>
      </c>
      <c r="F8" s="24">
        <v>9.1199999999999992</v>
      </c>
      <c r="G8" s="25">
        <f t="shared" si="0"/>
        <v>1.5504</v>
      </c>
      <c r="H8" s="25">
        <f t="shared" si="1"/>
        <v>10.670399999999999</v>
      </c>
      <c r="I8" s="6"/>
      <c r="J8" s="6"/>
    </row>
    <row r="9" spans="1:28">
      <c r="A9" s="4">
        <v>6</v>
      </c>
      <c r="B9" s="12" t="s">
        <v>15</v>
      </c>
      <c r="C9" s="22" t="s">
        <v>11</v>
      </c>
      <c r="D9" s="23">
        <v>1</v>
      </c>
      <c r="E9" s="24">
        <v>9.9499999999999993</v>
      </c>
      <c r="F9" s="24">
        <v>9.9499999999999993</v>
      </c>
      <c r="G9" s="25">
        <f t="shared" si="0"/>
        <v>1.6915</v>
      </c>
      <c r="H9" s="25">
        <f t="shared" si="1"/>
        <v>11.641499999999999</v>
      </c>
    </row>
    <row r="10" spans="1:28">
      <c r="A10" s="4">
        <v>7</v>
      </c>
      <c r="B10" s="12" t="s">
        <v>16</v>
      </c>
      <c r="C10" s="22" t="s">
        <v>11</v>
      </c>
      <c r="D10" s="23">
        <v>1</v>
      </c>
      <c r="E10" s="24">
        <v>19.98</v>
      </c>
      <c r="F10" s="24">
        <v>19.98</v>
      </c>
      <c r="G10" s="25">
        <f t="shared" si="0"/>
        <v>3.3966000000000003</v>
      </c>
      <c r="H10" s="25">
        <f t="shared" si="1"/>
        <v>23.3766</v>
      </c>
    </row>
    <row r="11" spans="1:28" ht="17.25" customHeight="1">
      <c r="A11" s="4">
        <v>8</v>
      </c>
      <c r="B11" s="12" t="s">
        <v>17</v>
      </c>
      <c r="C11" s="22" t="s">
        <v>11</v>
      </c>
      <c r="D11" s="23">
        <v>1</v>
      </c>
      <c r="E11" s="24">
        <v>9.9499999999999993</v>
      </c>
      <c r="F11" s="24">
        <v>9.9499999999999993</v>
      </c>
      <c r="G11" s="25">
        <f t="shared" si="0"/>
        <v>1.6915</v>
      </c>
      <c r="H11" s="25">
        <f t="shared" si="1"/>
        <v>11.641499999999999</v>
      </c>
      <c r="L11" s="20" t="s">
        <v>37</v>
      </c>
    </row>
    <row r="12" spans="1:28" ht="18" customHeight="1">
      <c r="A12" s="4">
        <v>9</v>
      </c>
      <c r="B12" s="13" t="s">
        <v>18</v>
      </c>
      <c r="C12" s="22" t="s">
        <v>11</v>
      </c>
      <c r="D12" s="23">
        <v>1</v>
      </c>
      <c r="E12" s="24">
        <v>16.309999999999999</v>
      </c>
      <c r="F12" s="24">
        <v>16.309999999999999</v>
      </c>
      <c r="G12" s="25">
        <f t="shared" si="0"/>
        <v>2.7726999999999999</v>
      </c>
      <c r="H12" s="25">
        <f t="shared" si="1"/>
        <v>19.082699999999999</v>
      </c>
      <c r="I12" s="6"/>
    </row>
    <row r="13" spans="1:28">
      <c r="A13" s="4">
        <v>10</v>
      </c>
      <c r="B13" s="13" t="s">
        <v>19</v>
      </c>
      <c r="C13" s="22" t="s">
        <v>11</v>
      </c>
      <c r="D13" s="23">
        <v>1</v>
      </c>
      <c r="E13" s="24">
        <v>9.91</v>
      </c>
      <c r="F13" s="24">
        <v>9.91</v>
      </c>
      <c r="G13" s="25">
        <f t="shared" si="0"/>
        <v>1.6847000000000001</v>
      </c>
      <c r="H13" s="25">
        <f t="shared" si="1"/>
        <v>11.5947</v>
      </c>
      <c r="I13" s="6"/>
    </row>
    <row r="14" spans="1:28" ht="15.75" customHeight="1">
      <c r="A14" s="4">
        <v>11</v>
      </c>
      <c r="B14" s="13" t="s">
        <v>20</v>
      </c>
      <c r="C14" s="22" t="s">
        <v>11</v>
      </c>
      <c r="D14" s="23">
        <v>1</v>
      </c>
      <c r="E14" s="24">
        <v>19.11</v>
      </c>
      <c r="F14" s="24">
        <v>19.11</v>
      </c>
      <c r="G14" s="25">
        <f t="shared" si="0"/>
        <v>3.2486999999999999</v>
      </c>
      <c r="H14" s="25">
        <f t="shared" si="1"/>
        <v>22.358699999999999</v>
      </c>
      <c r="I14" s="6"/>
      <c r="J14" s="6"/>
      <c r="K14" s="6"/>
    </row>
    <row r="15" spans="1:28" ht="15.75" customHeight="1">
      <c r="A15" s="4">
        <v>12</v>
      </c>
      <c r="B15" s="13" t="s">
        <v>21</v>
      </c>
      <c r="C15" s="22" t="s">
        <v>11</v>
      </c>
      <c r="D15" s="23">
        <v>1</v>
      </c>
      <c r="E15" s="24">
        <v>16.72</v>
      </c>
      <c r="F15" s="24">
        <v>16.72</v>
      </c>
      <c r="G15" s="25">
        <f t="shared" si="0"/>
        <v>2.8424</v>
      </c>
      <c r="H15" s="25">
        <f t="shared" si="1"/>
        <v>19.5624</v>
      </c>
      <c r="I15" s="6"/>
      <c r="J15" s="6"/>
      <c r="K15" s="6"/>
    </row>
    <row r="16" spans="1:28" ht="15.75" customHeight="1">
      <c r="A16" s="4">
        <v>13</v>
      </c>
      <c r="B16" s="13" t="s">
        <v>38</v>
      </c>
      <c r="C16" s="22" t="s">
        <v>11</v>
      </c>
      <c r="D16" s="23">
        <v>4</v>
      </c>
      <c r="E16" s="24">
        <v>3.2</v>
      </c>
      <c r="F16" s="24">
        <f>D16*E16</f>
        <v>12.8</v>
      </c>
      <c r="G16" s="25">
        <f t="shared" si="0"/>
        <v>2.1760000000000002</v>
      </c>
      <c r="H16" s="25">
        <f t="shared" si="1"/>
        <v>14.976000000000001</v>
      </c>
      <c r="I16" s="6"/>
      <c r="J16" s="6"/>
      <c r="K16" s="6"/>
    </row>
    <row r="17" spans="1:14" ht="15.75" customHeight="1">
      <c r="A17" s="4">
        <v>14</v>
      </c>
      <c r="B17" s="13" t="s">
        <v>22</v>
      </c>
      <c r="C17" s="22" t="s">
        <v>11</v>
      </c>
      <c r="D17" s="23">
        <v>1</v>
      </c>
      <c r="E17" s="24">
        <v>18.46</v>
      </c>
      <c r="F17" s="24">
        <v>18.46</v>
      </c>
      <c r="G17" s="25">
        <f t="shared" si="0"/>
        <v>3.1382000000000003</v>
      </c>
      <c r="H17" s="25">
        <f t="shared" si="1"/>
        <v>21.598200000000002</v>
      </c>
      <c r="I17" s="6"/>
      <c r="J17" s="6"/>
      <c r="K17" s="6"/>
    </row>
    <row r="18" spans="1:14" ht="15.75" customHeight="1">
      <c r="A18" s="4">
        <v>15</v>
      </c>
      <c r="B18" s="13" t="s">
        <v>23</v>
      </c>
      <c r="C18" s="22" t="s">
        <v>11</v>
      </c>
      <c r="D18" s="23">
        <v>1</v>
      </c>
      <c r="E18" s="24">
        <v>19.010000000000002</v>
      </c>
      <c r="F18" s="24">
        <v>19.010000000000002</v>
      </c>
      <c r="G18" s="25">
        <f t="shared" si="0"/>
        <v>3.2317000000000005</v>
      </c>
      <c r="H18" s="25">
        <f t="shared" si="1"/>
        <v>22.241700000000002</v>
      </c>
      <c r="I18" s="6"/>
      <c r="J18" s="6"/>
      <c r="K18" s="6"/>
    </row>
    <row r="19" spans="1:14" ht="15.75" customHeight="1">
      <c r="A19" s="4">
        <v>16</v>
      </c>
      <c r="B19" s="13" t="s">
        <v>30</v>
      </c>
      <c r="C19" s="22" t="s">
        <v>11</v>
      </c>
      <c r="D19" s="23">
        <v>1</v>
      </c>
      <c r="E19" s="24">
        <v>8.33</v>
      </c>
      <c r="F19" s="24">
        <v>8.33</v>
      </c>
      <c r="G19" s="25">
        <f t="shared" si="0"/>
        <v>1.4161000000000001</v>
      </c>
      <c r="H19" s="25">
        <f t="shared" si="1"/>
        <v>9.7461000000000002</v>
      </c>
      <c r="I19" s="6"/>
      <c r="J19" s="6"/>
      <c r="K19" s="6"/>
    </row>
    <row r="20" spans="1:14" ht="15.75" customHeight="1">
      <c r="A20" s="4">
        <v>17</v>
      </c>
      <c r="B20" s="13" t="s">
        <v>24</v>
      </c>
      <c r="C20" s="22" t="s">
        <v>11</v>
      </c>
      <c r="D20" s="23">
        <v>1</v>
      </c>
      <c r="E20" s="26">
        <v>6.68</v>
      </c>
      <c r="F20" s="26">
        <v>6.68</v>
      </c>
      <c r="G20" s="25">
        <f t="shared" si="0"/>
        <v>1.1355999999999999</v>
      </c>
      <c r="H20" s="25">
        <f t="shared" si="1"/>
        <v>7.8155999999999999</v>
      </c>
      <c r="I20" s="6"/>
      <c r="J20" s="6"/>
      <c r="K20" s="6"/>
    </row>
    <row r="21" spans="1:14" ht="15.75" customHeight="1">
      <c r="A21" s="4">
        <v>18</v>
      </c>
      <c r="B21" s="12" t="s">
        <v>25</v>
      </c>
      <c r="C21" s="22" t="s">
        <v>11</v>
      </c>
      <c r="D21" s="23">
        <v>1</v>
      </c>
      <c r="E21" s="24">
        <v>19.48</v>
      </c>
      <c r="F21" s="24">
        <v>19.48</v>
      </c>
      <c r="G21" s="25">
        <f t="shared" si="0"/>
        <v>3.3116000000000003</v>
      </c>
      <c r="H21" s="25">
        <f t="shared" si="1"/>
        <v>22.791600000000003</v>
      </c>
      <c r="I21" s="6"/>
      <c r="J21" s="6"/>
      <c r="K21" s="6"/>
    </row>
    <row r="22" spans="1:14" ht="15.75" customHeight="1">
      <c r="A22" s="4">
        <v>19</v>
      </c>
      <c r="B22" s="12" t="s">
        <v>26</v>
      </c>
      <c r="C22" s="22" t="s">
        <v>11</v>
      </c>
      <c r="D22" s="23">
        <v>1</v>
      </c>
      <c r="E22" s="24">
        <v>19.48</v>
      </c>
      <c r="F22" s="24">
        <v>19.48</v>
      </c>
      <c r="G22" s="25">
        <f t="shared" si="0"/>
        <v>3.3116000000000003</v>
      </c>
      <c r="H22" s="25">
        <f t="shared" si="1"/>
        <v>22.791600000000003</v>
      </c>
      <c r="I22" s="6"/>
      <c r="J22" s="6"/>
      <c r="K22" s="6"/>
    </row>
    <row r="23" spans="1:14" ht="15.75" customHeight="1">
      <c r="A23" s="4">
        <v>20</v>
      </c>
      <c r="B23" s="13" t="s">
        <v>27</v>
      </c>
      <c r="C23" s="22" t="s">
        <v>11</v>
      </c>
      <c r="D23" s="23">
        <v>1</v>
      </c>
      <c r="E23" s="24">
        <v>24.26</v>
      </c>
      <c r="F23" s="24">
        <v>24.26</v>
      </c>
      <c r="G23" s="25">
        <f t="shared" si="0"/>
        <v>4.124200000000001</v>
      </c>
      <c r="H23" s="25">
        <f t="shared" si="1"/>
        <v>28.384200000000003</v>
      </c>
      <c r="I23" s="6"/>
      <c r="J23" s="6"/>
      <c r="K23" s="6"/>
    </row>
    <row r="24" spans="1:14" ht="15.75" customHeight="1">
      <c r="A24" s="4">
        <v>21</v>
      </c>
      <c r="B24" s="14" t="s">
        <v>29</v>
      </c>
      <c r="C24" s="22" t="s">
        <v>11</v>
      </c>
      <c r="D24" s="23">
        <v>1</v>
      </c>
      <c r="E24" s="24">
        <v>20.84</v>
      </c>
      <c r="F24" s="24">
        <v>20.84</v>
      </c>
      <c r="G24" s="25">
        <f t="shared" si="0"/>
        <v>3.5428000000000002</v>
      </c>
      <c r="H24" s="25">
        <f t="shared" si="1"/>
        <v>24.3828</v>
      </c>
      <c r="I24" s="6"/>
      <c r="J24" s="6"/>
      <c r="K24" s="6"/>
    </row>
    <row r="25" spans="1:14" ht="15.75" customHeight="1">
      <c r="A25" s="5"/>
      <c r="B25" s="6"/>
      <c r="C25" s="7"/>
      <c r="D25" s="19" t="s">
        <v>32</v>
      </c>
      <c r="E25" s="18">
        <f>SUM(E4:E24)</f>
        <v>446.73999999999995</v>
      </c>
      <c r="F25" s="15">
        <f>SUM(F4:F24)</f>
        <v>456.34</v>
      </c>
      <c r="G25" s="15">
        <f>SUM(G4:G24)</f>
        <v>77.577799999999996</v>
      </c>
      <c r="H25" s="16">
        <f>SUM(H4:H24)</f>
        <v>533.91780000000017</v>
      </c>
    </row>
    <row r="26" spans="1:14" ht="33" customHeight="1">
      <c r="E26" s="17"/>
      <c r="F26" s="27" t="s">
        <v>33</v>
      </c>
      <c r="G26" s="28"/>
      <c r="H26" s="15">
        <v>456.34</v>
      </c>
      <c r="N26" s="20" t="s">
        <v>35</v>
      </c>
    </row>
    <row r="27" spans="1:14" ht="15.75" customHeight="1">
      <c r="E27" s="17"/>
      <c r="F27" s="29" t="s">
        <v>8</v>
      </c>
      <c r="G27" s="30"/>
      <c r="H27" s="21">
        <f>H26*17%</f>
        <v>77.577799999999996</v>
      </c>
    </row>
    <row r="28" spans="1:14" ht="33" customHeight="1">
      <c r="B28" s="8" t="s">
        <v>28</v>
      </c>
      <c r="E28" s="17"/>
      <c r="F28" s="27" t="s">
        <v>31</v>
      </c>
      <c r="G28" s="28"/>
      <c r="H28" s="21">
        <f>H26+H27</f>
        <v>533.91779999999994</v>
      </c>
    </row>
    <row r="29" spans="1:14" ht="15.75" customHeight="1">
      <c r="H29" s="9"/>
    </row>
    <row r="30" spans="1:14" ht="15.75" customHeight="1"/>
    <row r="31" spans="1:14" ht="15.75" customHeight="1">
      <c r="D31" s="20" t="s">
        <v>34</v>
      </c>
    </row>
    <row r="32" spans="1:1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</sheetData>
  <mergeCells count="5">
    <mergeCell ref="F26:G26"/>
    <mergeCell ref="F27:G27"/>
    <mergeCell ref="F28:G28"/>
    <mergeCell ref="A1:H1"/>
    <mergeCell ref="A2:H2"/>
  </mergeCells>
  <pageMargins left="0.7" right="0.7" top="0.75" bottom="0.75" header="0" footer="0"/>
  <pageSetup paperSize="9" scale="2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1:A1000"/>
  <sheetViews>
    <sheetView workbookViewId="0"/>
  </sheetViews>
  <sheetFormatPr defaultColWidth="14.42578125" defaultRowHeight="15" customHeight="1"/>
  <cols>
    <col min="1" max="26" width="9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1:A1000"/>
  <sheetViews>
    <sheetView workbookViewId="0"/>
  </sheetViews>
  <sheetFormatPr defaultColWidth="14.42578125" defaultRowHeight="15" customHeight="1"/>
  <cols>
    <col min="1" max="26" width="9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kdap</dc:creator>
  <cp:lastModifiedBy>kdap</cp:lastModifiedBy>
  <dcterms:created xsi:type="dcterms:W3CDTF">2006-10-17T10:06:00Z</dcterms:created>
  <dcterms:modified xsi:type="dcterms:W3CDTF">2025-07-09T08:31:35Z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0BD19DC030164612B6FDA15CF2BD710B_12</vt:lpwstr>
  </property>
  <property fmtid="{D5CDD505-2E9C-101B-9397-08002B2CF9AE}" pid="3" name="KSOProductBuildVer">
    <vt:lpwstr>1033-12.2.0.21546</vt:lpwstr>
  </property>
</Properties>
</file>