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diggsis-my.sharepoint.com/personal/i_chametis_chios_gov_gr/Documents/Δημοπρασίες Προμηθειών/Δημοπρασίες 2025/11. ΕΙΔΗ ΚΑΘΑΡΙΟΤΗΤΑΣ/ΤΕΥΧΗ ΔΗΜΟΠΡΑΤΗΣΗΣ/"/>
    </mc:Choice>
  </mc:AlternateContent>
  <xr:revisionPtr revIDLastSave="330" documentId="13_ncr:1_{2749E485-C43D-4531-9D81-19635A99EDB9}" xr6:coauthVersionLast="47" xr6:coauthVersionMax="47" xr10:uidLastSave="{EA86B33C-C543-4BD8-B683-46B20437B25D}"/>
  <bookViews>
    <workbookView xWindow="13848" yWindow="24" windowWidth="16848" windowHeight="16620" xr2:uid="{21C5315A-B9AF-455E-B25B-962121F89348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5" i="1" l="1"/>
  <c r="F46" i="1" s="1"/>
  <c r="F47" i="1" s="1"/>
  <c r="F48" i="1" l="1"/>
  <c r="F57" i="1"/>
  <c r="F5" i="1" l="1"/>
  <c r="F51" i="1" l="1"/>
  <c r="F52" i="1"/>
  <c r="F53" i="1"/>
  <c r="F56" i="1"/>
  <c r="F55" i="1"/>
  <c r="F59" i="1"/>
  <c r="F58" i="1"/>
  <c r="F54" i="1"/>
  <c r="F60" i="1" l="1"/>
  <c r="F61" i="1" s="1"/>
  <c r="F62" i="1" s="1"/>
  <c r="F41" i="1"/>
  <c r="F64" i="1" l="1"/>
  <c r="F42" i="1"/>
  <c r="F65" i="1" l="1"/>
  <c r="F66" i="1" s="1"/>
  <c r="F43" i="1"/>
</calcChain>
</file>

<file path=xl/sharedStrings.xml><?xml version="1.0" encoding="utf-8"?>
<sst xmlns="http://schemas.openxmlformats.org/spreadsheetml/2006/main" count="112" uniqueCount="70">
  <si>
    <t>Περιγραφή Είδους</t>
  </si>
  <si>
    <t>ΜΟΝΑΔΑ</t>
  </si>
  <si>
    <t>ΤΙΜΗ ΜΟΝΑΔΟΣ ΑΝΕΥ ΦΠΑ</t>
  </si>
  <si>
    <t>ΜΕΡΙΚΟ ΣΥΝΟΛΟ ΑΝΕΥ ΦΠΑ</t>
  </si>
  <si>
    <t>πακέτο</t>
  </si>
  <si>
    <t>τεμάχιο</t>
  </si>
  <si>
    <t>ΚΟΥΒΑΣ ΣΦΟΥΓΓΑΡΙΣΜΑΤΟΣ</t>
  </si>
  <si>
    <t>ΚΡΕΜΑ ΚΑΘΑΡΙΣΜΟΥ ΕΠΙΦΑΝΕΙΩΝ 500ml</t>
  </si>
  <si>
    <t>ΚΑΔΟΣ ΑΠΟΡΡΙΜΜΑΤΩΝ W.C. 7lt</t>
  </si>
  <si>
    <t>ΚΑΔΟΣ ΑΠΟΡΡΙΜΜΑΤΩΝ 35 lt.</t>
  </si>
  <si>
    <t>ΜΕΡΙΚΟ ΣΥΝΟΛΟ 1</t>
  </si>
  <si>
    <t>ΦΠΑ 17%</t>
  </si>
  <si>
    <t>ΣΥΝΟΛΟ 1</t>
  </si>
  <si>
    <t>ΑΝΤΙΣΗΠΤΙΚΟ GEL 4 lt</t>
  </si>
  <si>
    <t>ΜΕΡΙΚΟ ΣΥΝΟΛΟ 2</t>
  </si>
  <si>
    <t>ΦΠΑ 4%</t>
  </si>
  <si>
    <t>ΣΥΝΟΛΟ 2</t>
  </si>
  <si>
    <t>ΧΑΡΤΙ ΥΓΕΙΑΣ 90gr ΤΕΜ.</t>
  </si>
  <si>
    <t>ΠΑΝΑΚΙΑ ΜΙΚΡΟΪΝΩΝ (ΣΕΤ 3 τεμ)</t>
  </si>
  <si>
    <t>ΚΑΛΑΘΑΚΙ WC - ΓΡΑΦΕΙΩΝ ΑΝΟΙΧΤΟ</t>
  </si>
  <si>
    <t>ΣΦΟΥΓΓΑΡΑΚΙΑ ΚΟΥΖΙΝΑΣ</t>
  </si>
  <si>
    <t>ΓΟΜΑ ΚΑΘΑΡΙΣΜΟΥ (ΜΑΓΙΚΗ ΓΟΜΑ)</t>
  </si>
  <si>
    <t>ΧΑΡΤΙΝΑ ΤΡΑΠΕΖΟΜΑΝΤΗΛΑ</t>
  </si>
  <si>
    <t>ΓΑΝΤΙΑ ΝΙΤΡΙΛΙΟΥ ΜΙΑΣ ΧΡΗΣΗΣ 100 ΤΜΧ.</t>
  </si>
  <si>
    <t>ΟΙΝΟΠΝΕΥΜΑ ΜΠΛΕ (ΦΩΤΙΣΤΙΚΟ) 93° 430g</t>
  </si>
  <si>
    <t>ΧΑΡΤΙ ΚΟΥΖΙΝΑΣ 800gr</t>
  </si>
  <si>
    <t>κιλά</t>
  </si>
  <si>
    <t>ΚΟΝΤΑΡΙ ΞΥΛΙΝΟ</t>
  </si>
  <si>
    <t>ΦΑΡΑΣΙ ΠΛΑΣΤΙΚΟ ΜΕ ΛΑΒΗ (ενισχυμένου τύπου)</t>
  </si>
  <si>
    <t>Α/Α</t>
  </si>
  <si>
    <t>ΚΟΥΒΑΣ ΝΕΡΟΥ 7lt</t>
  </si>
  <si>
    <t>ΛΙΠΟΚΑΘΑΡΙΣΤΙΚΟ ΣΠΡΕΪ 650ml</t>
  </si>
  <si>
    <t>κιβώτιο</t>
  </si>
  <si>
    <t>ΦΠΑ 9%</t>
  </si>
  <si>
    <t>ΜΩΡΟΜΑΝΤΗΛΑ TΡΙΑΔΕΣ</t>
  </si>
  <si>
    <t>ΠΑΝΕΣ ΕΝΗΛΙΚΩΝ ΑΚΡΑΤΕΙΑΣ MEDIUM</t>
  </si>
  <si>
    <t>ΠΑΝΕΣ ΕΝΗΛΙΚΩΝ ΑΚΡΑΤΕΙΑΣ LARGE</t>
  </si>
  <si>
    <t>ΧΑΡΤΟΠΕΤΣΕΤΕΣ</t>
  </si>
  <si>
    <t>ΣΑΚΟΥΛΕΣ ΑΠΟΡ/ΤΩΝ ΕΝΙΣΧΥΜ. ΜΕΓΕΘΟΥΣ 90x110εκ</t>
  </si>
  <si>
    <t>ΑΠΟΣΜΗΤΙΚΑ ΧΩΡΟΥ ΣΠΡΕΪ</t>
  </si>
  <si>
    <t>ΣΠΟΓΓΟΠΕΤΣΕΤΑ ΡΟΛΛΟ 3μ.</t>
  </si>
  <si>
    <t>ΣΑΚΟΥΛΕΣ ΑΠΟΡ/ΤΩΝ ΜΕΣΑΙΕΣ 52x75εκ. 10 τμχ</t>
  </si>
  <si>
    <t>ΣΚΟΥΠΑ ΕΞΩΤΕΡΙΚΟΥ ΧΩΡΟΥ</t>
  </si>
  <si>
    <t>ΣΚΟΥΠΑ ΕΣΩΤΕΡΙΚΟΥ ΧΩΡΟΥ</t>
  </si>
  <si>
    <t>ΕΝΤΟΜΟΚΤΟΝΟ ΣΠΡΕΫ ΓΙΑ ΜΥΡΜΗΓΚΙΑ  &amp; ΚΑΤΣΑΡΙΔΕΣ</t>
  </si>
  <si>
    <t>ΣΦΟΥΓΓΑΡΙΣΤΡΕΣ ΗΜΙΕΠΑΓΓΕΛΜΑΤΙΚΕΣ</t>
  </si>
  <si>
    <t>ΚΑΘΑΡΙΣΤΙΚΟ ΥΓΡΟ ΔΑΠΕΔΩΝ - ΓΕΝΙΚΟΥ ΚΑΘΑΡΙΣΜΟΥ 4 lt.</t>
  </si>
  <si>
    <t>ΚΑΘΑΡΙΣΤΙΚΟ ΣΠΡΕΫ ΑΛΑΤΩΝ 750 ml.</t>
  </si>
  <si>
    <t>ΚΑΘΑΡΙΣΤΙΚΟ ΛΕΚΑΝΗΣ ΠΑΠΙ WC</t>
  </si>
  <si>
    <t>ΚΑΘΑΡΙΣΤΙΚΟ ΥΓΡΟ ΤΖΑΜΙΩΝ 4lt</t>
  </si>
  <si>
    <t>ΚΑΘΑΡΙΣΤΙΚΟ ΥΓΡΟ ΤΖΑΜΙΩΝ 750ml</t>
  </si>
  <si>
    <t>ΥΔΡΟΧΩΡΙΚΟ ΟΞΥ 440ml</t>
  </si>
  <si>
    <t>ΚΑΔΟΣ ΑΠΟΡΡΙΜΜΑΤΩΝ ΜΕ ΑΙΩΡΟΥΜΕΝΟ ΚΑΠΑΚΙ 60 lt</t>
  </si>
  <si>
    <t>ΣΑΚΟΥΛΕΣ ΑΠΟΡ/ΤΩΝ ΜΙΚΡΕΣ 46*56 30 τμχ.</t>
  </si>
  <si>
    <t>ΥΠΟΣΕΝΤΟΝΑ ΜΙΑΣ ΧΡΗΣΗΣ ΑΚΡΑΤΕΙΑΣ 90Χ180 εκ.</t>
  </si>
  <si>
    <t>ΧΕΙΡΟΠΕΤΣΕΤΑ ΖΙΚ-ΖΑΚ 20*200 V-FOLD</t>
  </si>
  <si>
    <t>ΠΑΝΕΣ ΒΡΕΦΙΚΕΣ Νo 7</t>
  </si>
  <si>
    <t>ΧΛΩΡΙΝΗ ΑΠΛΗ 4 lt</t>
  </si>
  <si>
    <t>ΧΛΩΡΙΝΗ ΠΑΧΥΡΕΥΣΤΗ 1250ml</t>
  </si>
  <si>
    <t>ΚΡΕΜΟΣΑΠΟΥΝΟ 4 lt.</t>
  </si>
  <si>
    <t>ΚΡΕΜΟΣΑΠΟΥΝΟ 500ml ΜΕ ΑΝΤΛΙΑ</t>
  </si>
  <si>
    <t>ΑΠΟΛΥΜΑΝΤΙΚΟ ΣΠΡΕΫ ΓΙΑ ΕΠΙΦΑΝΕΙΕΣ</t>
  </si>
  <si>
    <t>ΠΟΣΟΤΗΤΑ</t>
  </si>
  <si>
    <t>ΜΕΡΙΚΟ ΣΥΝΟΛΟ 3</t>
  </si>
  <si>
    <t>ΣΥΝΟΛΟ 3</t>
  </si>
  <si>
    <t>ΜΕΡΙΚΟ ΣΥΝΟΛΟ 1+2+3</t>
  </si>
  <si>
    <t>ΦΠΑ 4% % 9% &amp; 17%</t>
  </si>
  <si>
    <t xml:space="preserve"> ΣΥΝΟΛΟ 1+2+3</t>
  </si>
  <si>
    <t>ΟΜΑΔΑ Β</t>
  </si>
  <si>
    <t>ΕΙΔΗ ΥΓΙΕΙΝΗΣ, ΚΑΘΑΡΙΣΜΟΥ &amp; ΕΥΠΡΕΠΙΣΜΟΥ ΣΧΟΛΙΚΩΝ ΜΟΝΑΔΩΝ ΔΗΜΟΥ ΧΙΟΥ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</si>
</sst>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Aptos Narrow"/>
      <family val="2"/>
      <charset val="161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Display"/>
      <family val="2"/>
      <scheme val="major"/>
    </font>
    <font>
      <b/>
      <u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righ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D8540-729E-43E4-B085-019D72C16291}">
  <dimension ref="A1:F66"/>
  <sheetViews>
    <sheetView tabSelected="1" workbookViewId="0">
      <selection activeCell="I59" sqref="I59"/>
    </sheetView>
  </sheetViews>
  <sheetFormatPr defaultColWidth="8.88671875" defaultRowHeight="13.8" x14ac:dyDescent="0.3"/>
  <cols>
    <col min="1" max="1" width="4" style="7" bestFit="1" customWidth="1"/>
    <col min="2" max="2" width="45.33203125" style="1" bestFit="1" customWidth="1"/>
    <col min="3" max="3" width="7.88671875" style="1" bestFit="1" customWidth="1"/>
    <col min="4" max="4" width="10.88671875" style="1" customWidth="1"/>
    <col min="5" max="5" width="8.88671875" style="1"/>
    <col min="6" max="6" width="11.44140625" style="1" bestFit="1" customWidth="1"/>
    <col min="7" max="7" width="8.88671875" style="1" customWidth="1"/>
    <col min="8" max="10" width="8.88671875" style="1"/>
    <col min="11" max="11" width="8.88671875" style="1" customWidth="1"/>
    <col min="12" max="16384" width="8.88671875" style="1"/>
  </cols>
  <sheetData>
    <row r="1" spans="1:6" ht="15.6" customHeight="1" x14ac:dyDescent="0.3">
      <c r="A1" s="17" t="s">
        <v>68</v>
      </c>
      <c r="B1" s="17"/>
      <c r="C1" s="17"/>
      <c r="D1" s="17"/>
      <c r="E1" s="17"/>
      <c r="F1" s="17"/>
    </row>
    <row r="2" spans="1:6" x14ac:dyDescent="0.3">
      <c r="A2" s="17" t="s">
        <v>69</v>
      </c>
      <c r="B2" s="17"/>
      <c r="C2" s="17"/>
      <c r="D2" s="17"/>
      <c r="E2" s="17"/>
      <c r="F2" s="17"/>
    </row>
    <row r="3" spans="1:6" ht="15.6" customHeight="1" x14ac:dyDescent="0.3">
      <c r="A3" s="22"/>
      <c r="B3" s="22"/>
      <c r="C3" s="22"/>
      <c r="D3" s="22"/>
      <c r="E3" s="22"/>
      <c r="F3" s="22"/>
    </row>
    <row r="4" spans="1:6" ht="55.2" x14ac:dyDescent="0.3">
      <c r="A4" s="15" t="s">
        <v>29</v>
      </c>
      <c r="B4" s="15" t="s">
        <v>0</v>
      </c>
      <c r="C4" s="15" t="s">
        <v>1</v>
      </c>
      <c r="D4" s="15" t="s">
        <v>62</v>
      </c>
      <c r="E4" s="15" t="s">
        <v>2</v>
      </c>
      <c r="F4" s="15" t="s">
        <v>3</v>
      </c>
    </row>
    <row r="5" spans="1:6" x14ac:dyDescent="0.3">
      <c r="A5" s="10">
        <v>17</v>
      </c>
      <c r="B5" s="9" t="s">
        <v>39</v>
      </c>
      <c r="C5" s="3" t="s">
        <v>5</v>
      </c>
      <c r="D5" s="13">
        <v>459</v>
      </c>
      <c r="E5" s="4"/>
      <c r="F5" s="4">
        <f>D5*E5</f>
        <v>0</v>
      </c>
    </row>
    <row r="6" spans="1:6" x14ac:dyDescent="0.3">
      <c r="A6" s="10">
        <v>25</v>
      </c>
      <c r="B6" s="2" t="s">
        <v>21</v>
      </c>
      <c r="C6" s="3" t="s">
        <v>5</v>
      </c>
      <c r="D6" s="13">
        <v>2880</v>
      </c>
      <c r="E6" s="4"/>
      <c r="F6" s="4">
        <f t="shared" ref="F6:F40" si="0">D6*E6</f>
        <v>0</v>
      </c>
    </row>
    <row r="7" spans="1:6" x14ac:dyDescent="0.3">
      <c r="A7" s="10">
        <v>27</v>
      </c>
      <c r="B7" s="2" t="s">
        <v>44</v>
      </c>
      <c r="C7" s="3" t="s">
        <v>5</v>
      </c>
      <c r="D7" s="13">
        <v>328</v>
      </c>
      <c r="E7" s="4"/>
      <c r="F7" s="4">
        <f t="shared" si="0"/>
        <v>0</v>
      </c>
    </row>
    <row r="8" spans="1:6" x14ac:dyDescent="0.3">
      <c r="A8" s="10">
        <v>28</v>
      </c>
      <c r="B8" s="2" t="s">
        <v>9</v>
      </c>
      <c r="C8" s="3" t="s">
        <v>5</v>
      </c>
      <c r="D8" s="13">
        <v>199</v>
      </c>
      <c r="E8" s="4"/>
      <c r="F8" s="4">
        <f t="shared" si="0"/>
        <v>0</v>
      </c>
    </row>
    <row r="9" spans="1:6" x14ac:dyDescent="0.3">
      <c r="A9" s="10">
        <v>29</v>
      </c>
      <c r="B9" s="2" t="s">
        <v>8</v>
      </c>
      <c r="C9" s="3" t="s">
        <v>5</v>
      </c>
      <c r="D9" s="13">
        <v>221</v>
      </c>
      <c r="E9" s="4"/>
      <c r="F9" s="4">
        <f t="shared" si="0"/>
        <v>0</v>
      </c>
    </row>
    <row r="10" spans="1:6" x14ac:dyDescent="0.3">
      <c r="A10" s="10">
        <v>30</v>
      </c>
      <c r="B10" s="2" t="s">
        <v>52</v>
      </c>
      <c r="C10" s="3" t="s">
        <v>5</v>
      </c>
      <c r="D10" s="13">
        <v>134</v>
      </c>
      <c r="E10" s="4"/>
      <c r="F10" s="4">
        <f t="shared" si="0"/>
        <v>0</v>
      </c>
    </row>
    <row r="11" spans="1:6" x14ac:dyDescent="0.3">
      <c r="A11" s="10">
        <v>31</v>
      </c>
      <c r="B11" s="2" t="s">
        <v>48</v>
      </c>
      <c r="C11" s="3" t="s">
        <v>5</v>
      </c>
      <c r="D11" s="13">
        <v>1202</v>
      </c>
      <c r="E11" s="4"/>
      <c r="F11" s="4">
        <f t="shared" si="0"/>
        <v>0</v>
      </c>
    </row>
    <row r="12" spans="1:6" x14ac:dyDescent="0.3">
      <c r="A12" s="10">
        <v>32</v>
      </c>
      <c r="B12" s="2" t="s">
        <v>47</v>
      </c>
      <c r="C12" s="3" t="s">
        <v>5</v>
      </c>
      <c r="D12" s="13">
        <v>572</v>
      </c>
      <c r="E12" s="4"/>
      <c r="F12" s="4">
        <f t="shared" si="0"/>
        <v>0</v>
      </c>
    </row>
    <row r="13" spans="1:6" x14ac:dyDescent="0.3">
      <c r="A13" s="10">
        <v>33</v>
      </c>
      <c r="B13" s="2" t="s">
        <v>46</v>
      </c>
      <c r="C13" s="3" t="s">
        <v>5</v>
      </c>
      <c r="D13" s="13">
        <v>1050</v>
      </c>
      <c r="E13" s="4"/>
      <c r="F13" s="4">
        <f t="shared" si="0"/>
        <v>0</v>
      </c>
    </row>
    <row r="14" spans="1:6" x14ac:dyDescent="0.3">
      <c r="A14" s="10">
        <v>34</v>
      </c>
      <c r="B14" s="2" t="s">
        <v>49</v>
      </c>
      <c r="C14" s="3" t="s">
        <v>5</v>
      </c>
      <c r="D14" s="13">
        <v>415</v>
      </c>
      <c r="E14" s="4"/>
      <c r="F14" s="4">
        <f t="shared" si="0"/>
        <v>0</v>
      </c>
    </row>
    <row r="15" spans="1:6" x14ac:dyDescent="0.3">
      <c r="A15" s="10">
        <v>35</v>
      </c>
      <c r="B15" s="2" t="s">
        <v>50</v>
      </c>
      <c r="C15" s="3" t="s">
        <v>5</v>
      </c>
      <c r="D15" s="13">
        <v>279</v>
      </c>
      <c r="E15" s="4"/>
      <c r="F15" s="4">
        <f t="shared" si="0"/>
        <v>0</v>
      </c>
    </row>
    <row r="16" spans="1:6" x14ac:dyDescent="0.3">
      <c r="A16" s="10">
        <v>36</v>
      </c>
      <c r="B16" s="2" t="s">
        <v>19</v>
      </c>
      <c r="C16" s="3" t="s">
        <v>5</v>
      </c>
      <c r="D16" s="13">
        <v>282</v>
      </c>
      <c r="E16" s="4"/>
      <c r="F16" s="4">
        <f t="shared" si="0"/>
        <v>0</v>
      </c>
    </row>
    <row r="17" spans="1:6" x14ac:dyDescent="0.3">
      <c r="A17" s="10">
        <v>39</v>
      </c>
      <c r="B17" s="2" t="s">
        <v>27</v>
      </c>
      <c r="C17" s="3" t="s">
        <v>5</v>
      </c>
      <c r="D17" s="13">
        <v>418</v>
      </c>
      <c r="E17" s="4"/>
      <c r="F17" s="4">
        <f t="shared" si="0"/>
        <v>0</v>
      </c>
    </row>
    <row r="18" spans="1:6" x14ac:dyDescent="0.3">
      <c r="A18" s="10">
        <v>40</v>
      </c>
      <c r="B18" s="2" t="s">
        <v>30</v>
      </c>
      <c r="C18" s="3" t="s">
        <v>5</v>
      </c>
      <c r="D18" s="13">
        <v>128</v>
      </c>
      <c r="E18" s="4"/>
      <c r="F18" s="4">
        <f t="shared" si="0"/>
        <v>0</v>
      </c>
    </row>
    <row r="19" spans="1:6" x14ac:dyDescent="0.3">
      <c r="A19" s="10">
        <v>41</v>
      </c>
      <c r="B19" s="2" t="s">
        <v>6</v>
      </c>
      <c r="C19" s="3" t="s">
        <v>5</v>
      </c>
      <c r="D19" s="13">
        <v>203</v>
      </c>
      <c r="E19" s="4"/>
      <c r="F19" s="4">
        <f t="shared" si="0"/>
        <v>0</v>
      </c>
    </row>
    <row r="20" spans="1:6" x14ac:dyDescent="0.3">
      <c r="A20" s="10">
        <v>45</v>
      </c>
      <c r="B20" s="2" t="s">
        <v>7</v>
      </c>
      <c r="C20" s="3" t="s">
        <v>5</v>
      </c>
      <c r="D20" s="13">
        <v>504</v>
      </c>
      <c r="E20" s="4"/>
      <c r="F20" s="4">
        <f t="shared" si="0"/>
        <v>0</v>
      </c>
    </row>
    <row r="21" spans="1:6" x14ac:dyDescent="0.3">
      <c r="A21" s="10">
        <v>47</v>
      </c>
      <c r="B21" s="2" t="s">
        <v>31</v>
      </c>
      <c r="C21" s="3" t="s">
        <v>5</v>
      </c>
      <c r="D21" s="13">
        <v>168</v>
      </c>
      <c r="E21" s="4"/>
      <c r="F21" s="4">
        <f t="shared" si="0"/>
        <v>0</v>
      </c>
    </row>
    <row r="22" spans="1:6" x14ac:dyDescent="0.3">
      <c r="A22" s="10">
        <v>54</v>
      </c>
      <c r="B22" s="2" t="s">
        <v>18</v>
      </c>
      <c r="C22" s="3" t="s">
        <v>4</v>
      </c>
      <c r="D22" s="13">
        <v>689</v>
      </c>
      <c r="E22" s="4"/>
      <c r="F22" s="4">
        <f t="shared" si="0"/>
        <v>0</v>
      </c>
    </row>
    <row r="23" spans="1:6" x14ac:dyDescent="0.3">
      <c r="A23" s="10">
        <v>55</v>
      </c>
      <c r="B23" s="2" t="s">
        <v>36</v>
      </c>
      <c r="C23" s="3" t="s">
        <v>4</v>
      </c>
      <c r="D23" s="13">
        <v>10</v>
      </c>
      <c r="E23" s="14"/>
      <c r="F23" s="4">
        <f t="shared" si="0"/>
        <v>0</v>
      </c>
    </row>
    <row r="24" spans="1:6" x14ac:dyDescent="0.3">
      <c r="A24" s="10">
        <v>56</v>
      </c>
      <c r="B24" s="2" t="s">
        <v>35</v>
      </c>
      <c r="C24" s="3" t="s">
        <v>4</v>
      </c>
      <c r="D24" s="13">
        <v>10</v>
      </c>
      <c r="E24" s="14"/>
      <c r="F24" s="4">
        <f t="shared" si="0"/>
        <v>0</v>
      </c>
    </row>
    <row r="25" spans="1:6" x14ac:dyDescent="0.3">
      <c r="A25" s="10">
        <v>62</v>
      </c>
      <c r="B25" s="12" t="s">
        <v>38</v>
      </c>
      <c r="C25" s="3" t="s">
        <v>26</v>
      </c>
      <c r="D25" s="13">
        <v>11280</v>
      </c>
      <c r="E25" s="4"/>
      <c r="F25" s="4">
        <f t="shared" si="0"/>
        <v>0</v>
      </c>
    </row>
    <row r="26" spans="1:6" x14ac:dyDescent="0.3">
      <c r="A26" s="10">
        <v>64</v>
      </c>
      <c r="B26" s="8" t="s">
        <v>41</v>
      </c>
      <c r="C26" s="3" t="s">
        <v>4</v>
      </c>
      <c r="D26" s="13">
        <v>4121</v>
      </c>
      <c r="E26" s="4"/>
      <c r="F26" s="4">
        <f t="shared" si="0"/>
        <v>0</v>
      </c>
    </row>
    <row r="27" spans="1:6" x14ac:dyDescent="0.3">
      <c r="A27" s="10">
        <v>65</v>
      </c>
      <c r="B27" s="2" t="s">
        <v>53</v>
      </c>
      <c r="C27" s="3" t="s">
        <v>4</v>
      </c>
      <c r="D27" s="13">
        <v>2856</v>
      </c>
      <c r="E27" s="4"/>
      <c r="F27" s="4">
        <f t="shared" si="0"/>
        <v>0</v>
      </c>
    </row>
    <row r="28" spans="1:6" x14ac:dyDescent="0.3">
      <c r="A28" s="10">
        <v>68</v>
      </c>
      <c r="B28" s="2" t="s">
        <v>42</v>
      </c>
      <c r="C28" s="3" t="s">
        <v>5</v>
      </c>
      <c r="D28" s="13">
        <v>293</v>
      </c>
      <c r="E28" s="4"/>
      <c r="F28" s="4">
        <f t="shared" si="0"/>
        <v>0</v>
      </c>
    </row>
    <row r="29" spans="1:6" x14ac:dyDescent="0.3">
      <c r="A29" s="10">
        <v>69</v>
      </c>
      <c r="B29" s="2" t="s">
        <v>43</v>
      </c>
      <c r="C29" s="3" t="s">
        <v>5</v>
      </c>
      <c r="D29" s="13">
        <v>408</v>
      </c>
      <c r="E29" s="4"/>
      <c r="F29" s="4">
        <f t="shared" si="0"/>
        <v>0</v>
      </c>
    </row>
    <row r="30" spans="1:6" x14ac:dyDescent="0.3">
      <c r="A30" s="10">
        <v>73</v>
      </c>
      <c r="B30" s="8" t="s">
        <v>40</v>
      </c>
      <c r="C30" s="3" t="s">
        <v>5</v>
      </c>
      <c r="D30" s="13">
        <v>417</v>
      </c>
      <c r="E30" s="4"/>
      <c r="F30" s="4">
        <f t="shared" si="0"/>
        <v>0</v>
      </c>
    </row>
    <row r="31" spans="1:6" x14ac:dyDescent="0.3">
      <c r="A31" s="10">
        <v>75</v>
      </c>
      <c r="B31" s="2" t="s">
        <v>20</v>
      </c>
      <c r="C31" s="3" t="s">
        <v>5</v>
      </c>
      <c r="D31" s="13">
        <v>994</v>
      </c>
      <c r="E31" s="4"/>
      <c r="F31" s="4">
        <f t="shared" si="0"/>
        <v>0</v>
      </c>
    </row>
    <row r="32" spans="1:6" x14ac:dyDescent="0.3">
      <c r="A32" s="10">
        <v>78</v>
      </c>
      <c r="B32" s="2" t="s">
        <v>45</v>
      </c>
      <c r="C32" s="3" t="s">
        <v>5</v>
      </c>
      <c r="D32" s="13">
        <v>523</v>
      </c>
      <c r="E32" s="4"/>
      <c r="F32" s="4">
        <f t="shared" si="0"/>
        <v>0</v>
      </c>
    </row>
    <row r="33" spans="1:6" x14ac:dyDescent="0.3">
      <c r="A33" s="10">
        <v>81</v>
      </c>
      <c r="B33" s="2" t="s">
        <v>51</v>
      </c>
      <c r="C33" s="3" t="s">
        <v>5</v>
      </c>
      <c r="D33" s="13">
        <v>777</v>
      </c>
      <c r="E33" s="4"/>
      <c r="F33" s="4">
        <f t="shared" si="0"/>
        <v>0</v>
      </c>
    </row>
    <row r="34" spans="1:6" x14ac:dyDescent="0.3">
      <c r="A34" s="10">
        <v>82</v>
      </c>
      <c r="B34" s="2" t="s">
        <v>54</v>
      </c>
      <c r="C34" s="3" t="s">
        <v>4</v>
      </c>
      <c r="D34" s="13">
        <v>10</v>
      </c>
      <c r="E34" s="14"/>
      <c r="F34" s="4">
        <f t="shared" si="0"/>
        <v>0</v>
      </c>
    </row>
    <row r="35" spans="1:6" x14ac:dyDescent="0.3">
      <c r="A35" s="10">
        <v>84</v>
      </c>
      <c r="B35" s="2" t="s">
        <v>28</v>
      </c>
      <c r="C35" s="3" t="s">
        <v>5</v>
      </c>
      <c r="D35" s="13">
        <v>295</v>
      </c>
      <c r="E35" s="4"/>
      <c r="F35" s="4">
        <f t="shared" si="0"/>
        <v>0</v>
      </c>
    </row>
    <row r="36" spans="1:6" x14ac:dyDescent="0.3">
      <c r="A36" s="10">
        <v>85</v>
      </c>
      <c r="B36" s="8" t="s">
        <v>25</v>
      </c>
      <c r="C36" s="3" t="s">
        <v>5</v>
      </c>
      <c r="D36" s="13">
        <v>4621</v>
      </c>
      <c r="E36" s="4"/>
      <c r="F36" s="4">
        <f t="shared" si="0"/>
        <v>0</v>
      </c>
    </row>
    <row r="37" spans="1:6" x14ac:dyDescent="0.3">
      <c r="A37" s="10">
        <v>86</v>
      </c>
      <c r="B37" s="2" t="s">
        <v>17</v>
      </c>
      <c r="C37" s="3" t="s">
        <v>5</v>
      </c>
      <c r="D37" s="13">
        <v>51290</v>
      </c>
      <c r="E37" s="4"/>
      <c r="F37" s="4">
        <f t="shared" si="0"/>
        <v>0</v>
      </c>
    </row>
    <row r="38" spans="1:6" x14ac:dyDescent="0.3">
      <c r="A38" s="10">
        <v>87</v>
      </c>
      <c r="B38" s="8" t="s">
        <v>22</v>
      </c>
      <c r="C38" s="3" t="s">
        <v>5</v>
      </c>
      <c r="D38" s="13">
        <v>4245</v>
      </c>
      <c r="E38" s="4"/>
      <c r="F38" s="4">
        <f t="shared" si="0"/>
        <v>0</v>
      </c>
    </row>
    <row r="39" spans="1:6" x14ac:dyDescent="0.3">
      <c r="A39" s="10">
        <v>89</v>
      </c>
      <c r="B39" s="2" t="s">
        <v>37</v>
      </c>
      <c r="C39" s="3" t="s">
        <v>4</v>
      </c>
      <c r="D39" s="13">
        <v>1167</v>
      </c>
      <c r="E39" s="4"/>
      <c r="F39" s="4">
        <f t="shared" si="0"/>
        <v>0</v>
      </c>
    </row>
    <row r="40" spans="1:6" x14ac:dyDescent="0.3">
      <c r="A40" s="10">
        <v>90</v>
      </c>
      <c r="B40" s="2" t="s">
        <v>55</v>
      </c>
      <c r="C40" s="3" t="s">
        <v>32</v>
      </c>
      <c r="D40" s="13">
        <v>886</v>
      </c>
      <c r="E40" s="14"/>
      <c r="F40" s="4">
        <f t="shared" si="0"/>
        <v>0</v>
      </c>
    </row>
    <row r="41" spans="1:6" ht="14.4" customHeight="1" x14ac:dyDescent="0.3">
      <c r="A41" s="18" t="s">
        <v>10</v>
      </c>
      <c r="B41" s="19"/>
      <c r="C41" s="19"/>
      <c r="D41" s="19"/>
      <c r="E41" s="20"/>
      <c r="F41" s="5">
        <f>SUM(F5:F40)</f>
        <v>0</v>
      </c>
    </row>
    <row r="42" spans="1:6" ht="14.4" customHeight="1" x14ac:dyDescent="0.3">
      <c r="A42" s="18" t="s">
        <v>11</v>
      </c>
      <c r="B42" s="19"/>
      <c r="C42" s="19"/>
      <c r="D42" s="19"/>
      <c r="E42" s="20"/>
      <c r="F42" s="5">
        <f>ROUND(F41*17%,2)</f>
        <v>0</v>
      </c>
    </row>
    <row r="43" spans="1:6" ht="14.4" customHeight="1" x14ac:dyDescent="0.3">
      <c r="A43" s="18" t="s">
        <v>12</v>
      </c>
      <c r="B43" s="19"/>
      <c r="C43" s="19"/>
      <c r="D43" s="19"/>
      <c r="E43" s="20"/>
      <c r="F43" s="5">
        <f>SUM(F41:F42)</f>
        <v>0</v>
      </c>
    </row>
    <row r="45" spans="1:6" x14ac:dyDescent="0.3">
      <c r="A45" s="10">
        <v>95</v>
      </c>
      <c r="B45" s="6" t="s">
        <v>56</v>
      </c>
      <c r="C45" s="3" t="s">
        <v>4</v>
      </c>
      <c r="D45" s="13">
        <v>10</v>
      </c>
      <c r="E45" s="4"/>
      <c r="F45" s="4">
        <f t="shared" ref="F45" si="1">D45*E45</f>
        <v>0</v>
      </c>
    </row>
    <row r="46" spans="1:6" ht="14.4" customHeight="1" x14ac:dyDescent="0.3">
      <c r="A46" s="18" t="s">
        <v>14</v>
      </c>
      <c r="B46" s="19"/>
      <c r="C46" s="19"/>
      <c r="D46" s="19"/>
      <c r="E46" s="20"/>
      <c r="F46" s="5">
        <f>SUM(F45:F45)</f>
        <v>0</v>
      </c>
    </row>
    <row r="47" spans="1:6" ht="14.4" customHeight="1" x14ac:dyDescent="0.3">
      <c r="A47" s="18" t="s">
        <v>33</v>
      </c>
      <c r="B47" s="19"/>
      <c r="C47" s="19"/>
      <c r="D47" s="19"/>
      <c r="E47" s="20"/>
      <c r="F47" s="5">
        <f>ROUND(F46*9%,2)</f>
        <v>0</v>
      </c>
    </row>
    <row r="48" spans="1:6" ht="14.4" customHeight="1" x14ac:dyDescent="0.3">
      <c r="A48" s="18" t="s">
        <v>16</v>
      </c>
      <c r="B48" s="19"/>
      <c r="C48" s="19"/>
      <c r="D48" s="19"/>
      <c r="E48" s="20"/>
      <c r="F48" s="5">
        <f>SUM(F46:F47)</f>
        <v>0</v>
      </c>
    </row>
    <row r="51" spans="1:6" x14ac:dyDescent="0.3">
      <c r="A51" s="10">
        <v>98</v>
      </c>
      <c r="B51" s="6" t="s">
        <v>24</v>
      </c>
      <c r="C51" s="3" t="s">
        <v>5</v>
      </c>
      <c r="D51" s="13">
        <v>437</v>
      </c>
      <c r="E51" s="14"/>
      <c r="F51" s="4">
        <f t="shared" ref="F51:F59" si="2">D51*E51</f>
        <v>0</v>
      </c>
    </row>
    <row r="52" spans="1:6" x14ac:dyDescent="0.3">
      <c r="A52" s="10">
        <v>99</v>
      </c>
      <c r="B52" s="6" t="s">
        <v>13</v>
      </c>
      <c r="C52" s="3" t="s">
        <v>5</v>
      </c>
      <c r="D52" s="13">
        <v>427</v>
      </c>
      <c r="E52" s="14"/>
      <c r="F52" s="4">
        <f t="shared" si="2"/>
        <v>0</v>
      </c>
    </row>
    <row r="53" spans="1:6" x14ac:dyDescent="0.3">
      <c r="A53" s="10">
        <v>101</v>
      </c>
      <c r="B53" s="6" t="s">
        <v>61</v>
      </c>
      <c r="C53" s="3" t="s">
        <v>5</v>
      </c>
      <c r="D53" s="13">
        <v>871</v>
      </c>
      <c r="E53" s="14"/>
      <c r="F53" s="4">
        <f t="shared" si="2"/>
        <v>0</v>
      </c>
    </row>
    <row r="54" spans="1:6" x14ac:dyDescent="0.3">
      <c r="A54" s="10">
        <v>104</v>
      </c>
      <c r="B54" s="6" t="s">
        <v>23</v>
      </c>
      <c r="C54" s="3" t="s">
        <v>4</v>
      </c>
      <c r="D54" s="13">
        <v>715</v>
      </c>
      <c r="E54" s="14"/>
      <c r="F54" s="4">
        <f t="shared" si="2"/>
        <v>0</v>
      </c>
    </row>
    <row r="55" spans="1:6" x14ac:dyDescent="0.3">
      <c r="A55" s="10">
        <v>105</v>
      </c>
      <c r="B55" s="6" t="s">
        <v>59</v>
      </c>
      <c r="C55" s="3" t="s">
        <v>5</v>
      </c>
      <c r="D55" s="13">
        <v>917</v>
      </c>
      <c r="E55" s="14"/>
      <c r="F55" s="4">
        <f t="shared" si="2"/>
        <v>0</v>
      </c>
    </row>
    <row r="56" spans="1:6" x14ac:dyDescent="0.3">
      <c r="A56" s="10">
        <v>106</v>
      </c>
      <c r="B56" s="6" t="s">
        <v>60</v>
      </c>
      <c r="C56" s="3" t="s">
        <v>5</v>
      </c>
      <c r="D56" s="13">
        <v>586</v>
      </c>
      <c r="E56" s="14"/>
      <c r="F56" s="4">
        <f t="shared" si="2"/>
        <v>0</v>
      </c>
    </row>
    <row r="57" spans="1:6" x14ac:dyDescent="0.3">
      <c r="A57" s="11">
        <v>107</v>
      </c>
      <c r="B57" s="6" t="s">
        <v>34</v>
      </c>
      <c r="C57" s="3" t="s">
        <v>4</v>
      </c>
      <c r="D57" s="13">
        <v>27</v>
      </c>
      <c r="E57" s="14"/>
      <c r="F57" s="4">
        <f t="shared" si="2"/>
        <v>0</v>
      </c>
    </row>
    <row r="58" spans="1:6" x14ac:dyDescent="0.3">
      <c r="A58" s="10">
        <v>109</v>
      </c>
      <c r="B58" s="6" t="s">
        <v>57</v>
      </c>
      <c r="C58" s="3" t="s">
        <v>5</v>
      </c>
      <c r="D58" s="13">
        <v>819</v>
      </c>
      <c r="E58" s="14"/>
      <c r="F58" s="4">
        <f t="shared" si="2"/>
        <v>0</v>
      </c>
    </row>
    <row r="59" spans="1:6" x14ac:dyDescent="0.3">
      <c r="A59" s="10">
        <v>110</v>
      </c>
      <c r="B59" s="6" t="s">
        <v>58</v>
      </c>
      <c r="C59" s="3" t="s">
        <v>5</v>
      </c>
      <c r="D59" s="13">
        <v>992</v>
      </c>
      <c r="E59" s="14"/>
      <c r="F59" s="4">
        <f t="shared" si="2"/>
        <v>0</v>
      </c>
    </row>
    <row r="60" spans="1:6" ht="14.4" customHeight="1" x14ac:dyDescent="0.3">
      <c r="A60" s="18" t="s">
        <v>63</v>
      </c>
      <c r="B60" s="19"/>
      <c r="C60" s="19"/>
      <c r="D60" s="19"/>
      <c r="E60" s="20"/>
      <c r="F60" s="5">
        <f>SUM(F51:F59)</f>
        <v>0</v>
      </c>
    </row>
    <row r="61" spans="1:6" ht="14.4" customHeight="1" x14ac:dyDescent="0.3">
      <c r="A61" s="18" t="s">
        <v>15</v>
      </c>
      <c r="B61" s="19"/>
      <c r="C61" s="19"/>
      <c r="D61" s="19"/>
      <c r="E61" s="20"/>
      <c r="F61" s="5">
        <f>ROUND(F60*4%,2)</f>
        <v>0</v>
      </c>
    </row>
    <row r="62" spans="1:6" ht="14.4" customHeight="1" x14ac:dyDescent="0.3">
      <c r="A62" s="18" t="s">
        <v>64</v>
      </c>
      <c r="B62" s="19"/>
      <c r="C62" s="19"/>
      <c r="D62" s="19"/>
      <c r="E62" s="20"/>
      <c r="F62" s="5">
        <f>SUM(F60:F61)</f>
        <v>0</v>
      </c>
    </row>
    <row r="64" spans="1:6" ht="14.4" customHeight="1" x14ac:dyDescent="0.3">
      <c r="A64" s="21" t="s">
        <v>65</v>
      </c>
      <c r="B64" s="21"/>
      <c r="C64" s="21"/>
      <c r="D64" s="21"/>
      <c r="E64" s="21"/>
      <c r="F64" s="16">
        <f>F41+F46+F60</f>
        <v>0</v>
      </c>
    </row>
    <row r="65" spans="1:6" ht="14.4" customHeight="1" x14ac:dyDescent="0.3">
      <c r="A65" s="21" t="s">
        <v>66</v>
      </c>
      <c r="B65" s="21"/>
      <c r="C65" s="21"/>
      <c r="D65" s="21"/>
      <c r="E65" s="21"/>
      <c r="F65" s="16">
        <f>F42+F47+F61</f>
        <v>0</v>
      </c>
    </row>
    <row r="66" spans="1:6" ht="14.4" customHeight="1" x14ac:dyDescent="0.3">
      <c r="A66" s="21" t="s">
        <v>67</v>
      </c>
      <c r="B66" s="21"/>
      <c r="C66" s="21"/>
      <c r="D66" s="21"/>
      <c r="E66" s="21"/>
      <c r="F66" s="16">
        <f>F64+F65</f>
        <v>0</v>
      </c>
    </row>
  </sheetData>
  <sortState xmlns:xlrd2="http://schemas.microsoft.com/office/spreadsheetml/2017/richdata2" ref="A51:F59">
    <sortCondition ref="A51:A59"/>
  </sortState>
  <mergeCells count="15">
    <mergeCell ref="A64:E64"/>
    <mergeCell ref="A65:E65"/>
    <mergeCell ref="A66:E66"/>
    <mergeCell ref="A2:F2"/>
    <mergeCell ref="A3:F3"/>
    <mergeCell ref="A46:E46"/>
    <mergeCell ref="A47:E47"/>
    <mergeCell ref="A48:E48"/>
    <mergeCell ref="A60:E60"/>
    <mergeCell ref="A61:E61"/>
    <mergeCell ref="A1:F1"/>
    <mergeCell ref="A41:E41"/>
    <mergeCell ref="A42:E42"/>
    <mergeCell ref="A43:E43"/>
    <mergeCell ref="A62:E6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Giorgos Stefanoudis</dc:creator>
  <cp:lastModifiedBy>Giorgos Stefanoudis</cp:lastModifiedBy>
  <cp:lastPrinted>2025-10-21T05:36:49Z</cp:lastPrinted>
  <dcterms:created xsi:type="dcterms:W3CDTF">2025-10-18T08:39:23Z</dcterms:created>
  <dcterms:modified xsi:type="dcterms:W3CDTF">2025-10-30T07:10:39Z</dcterms:modified>
</cp:coreProperties>
</file>