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5" documentId="11_8D6793ECF019ADEFB0E13FA30B88511B1D171494" xr6:coauthVersionLast="47" xr6:coauthVersionMax="47" xr10:uidLastSave="{3EF94A91-42F3-4C8C-94E5-D53D490D8D87}"/>
  <bookViews>
    <workbookView xWindow="-120" yWindow="-120" windowWidth="29040" windowHeight="176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52" i="1" s="1"/>
  <c r="E49" i="1" l="1"/>
  <c r="F9" i="1" l="1"/>
  <c r="G9" i="1" s="1"/>
  <c r="H9" i="1" s="1"/>
  <c r="F8" i="1"/>
  <c r="G8" i="1" s="1"/>
  <c r="H8" i="1" l="1"/>
  <c r="F22" i="1"/>
  <c r="G22" i="1" s="1"/>
  <c r="H22" i="1" l="1"/>
  <c r="F48" i="1"/>
  <c r="F47" i="1"/>
  <c r="F46" i="1"/>
  <c r="F45" i="1"/>
  <c r="F44" i="1"/>
  <c r="F43" i="1"/>
  <c r="G43" i="1" s="1"/>
  <c r="F42" i="1"/>
  <c r="G42" i="1" s="1"/>
  <c r="F41" i="1"/>
  <c r="G41" i="1" s="1"/>
  <c r="F40" i="1"/>
  <c r="F39" i="1"/>
  <c r="G39" i="1" s="1"/>
  <c r="F38" i="1"/>
  <c r="G38" i="1" s="1"/>
  <c r="F37" i="1"/>
  <c r="G37" i="1" s="1"/>
  <c r="F36" i="1"/>
  <c r="F35" i="1"/>
  <c r="G35" i="1" s="1"/>
  <c r="F34" i="1"/>
  <c r="G34" i="1" s="1"/>
  <c r="F33" i="1"/>
  <c r="G33" i="1" s="1"/>
  <c r="F32" i="1"/>
  <c r="G32" i="1" s="1"/>
  <c r="F31" i="1"/>
  <c r="G31" i="1" s="1"/>
  <c r="F30" i="1"/>
  <c r="F29" i="1"/>
  <c r="G29" i="1" s="1"/>
  <c r="F28" i="1"/>
  <c r="G28" i="1" s="1"/>
  <c r="F27" i="1"/>
  <c r="G27" i="1" s="1"/>
  <c r="F26" i="1"/>
  <c r="F25" i="1"/>
  <c r="F24" i="1"/>
  <c r="G24" i="1" s="1"/>
  <c r="F23" i="1"/>
  <c r="G23" i="1" s="1"/>
  <c r="F21" i="1"/>
  <c r="G21" i="1" s="1"/>
  <c r="H21" i="1" s="1"/>
  <c r="F20" i="1"/>
  <c r="F19" i="1"/>
  <c r="F18" i="1"/>
  <c r="G18" i="1" s="1"/>
  <c r="F17" i="1"/>
  <c r="F16" i="1"/>
  <c r="F15" i="1"/>
  <c r="F14" i="1"/>
  <c r="G14" i="1" s="1"/>
  <c r="F13" i="1"/>
  <c r="F12" i="1"/>
  <c r="F11" i="1"/>
  <c r="F10" i="1"/>
  <c r="G10" i="1" s="1"/>
  <c r="F7" i="1"/>
  <c r="F6" i="1"/>
  <c r="F5" i="1"/>
  <c r="F4" i="1"/>
  <c r="F3" i="1"/>
  <c r="F49" i="1" l="1"/>
  <c r="G44" i="1"/>
  <c r="H44" i="1" s="1"/>
  <c r="G48" i="1"/>
  <c r="H48" i="1" s="1"/>
  <c r="H29" i="1"/>
  <c r="H33" i="1"/>
  <c r="H35" i="1"/>
  <c r="H39" i="1"/>
  <c r="G6" i="1"/>
  <c r="H6" i="1" s="1"/>
  <c r="G13" i="1"/>
  <c r="H13" i="1" s="1"/>
  <c r="G17" i="1"/>
  <c r="H17" i="1" s="1"/>
  <c r="G47" i="1"/>
  <c r="H47" i="1" s="1"/>
  <c r="H24" i="1"/>
  <c r="H28" i="1"/>
  <c r="H32" i="1"/>
  <c r="H38" i="1"/>
  <c r="H42" i="1"/>
  <c r="G5" i="1"/>
  <c r="H5" i="1" s="1"/>
  <c r="G12" i="1"/>
  <c r="H12" i="1" s="1"/>
  <c r="G16" i="1"/>
  <c r="H16" i="1" s="1"/>
  <c r="G20" i="1"/>
  <c r="H20" i="1" s="1"/>
  <c r="G46" i="1"/>
  <c r="H46" i="1" s="1"/>
  <c r="H10" i="1"/>
  <c r="H14" i="1"/>
  <c r="H18" i="1"/>
  <c r="H23" i="1"/>
  <c r="H27" i="1"/>
  <c r="H31" i="1"/>
  <c r="H34" i="1"/>
  <c r="H37" i="1"/>
  <c r="H41" i="1"/>
  <c r="G3" i="1"/>
  <c r="H3" i="1" s="1"/>
  <c r="G11" i="1"/>
  <c r="H11" i="1" s="1"/>
  <c r="G15" i="1"/>
  <c r="H15" i="1" s="1"/>
  <c r="G19" i="1"/>
  <c r="H19" i="1" s="1"/>
  <c r="G25" i="1"/>
  <c r="H25" i="1" s="1"/>
  <c r="G30" i="1"/>
  <c r="H30" i="1" s="1"/>
  <c r="G36" i="1"/>
  <c r="H36" i="1" s="1"/>
  <c r="G40" i="1"/>
  <c r="H40" i="1" s="1"/>
  <c r="G45" i="1"/>
  <c r="H45" i="1" s="1"/>
  <c r="G26" i="1"/>
  <c r="H26" i="1" s="1"/>
  <c r="H43" i="1"/>
  <c r="G7" i="1"/>
  <c r="G4" i="1"/>
  <c r="H4" i="1" s="1"/>
  <c r="H7" i="1" l="1"/>
  <c r="H49" i="1" s="1"/>
  <c r="G49" i="1"/>
</calcChain>
</file>

<file path=xl/sharedStrings.xml><?xml version="1.0" encoding="utf-8"?>
<sst xmlns="http://schemas.openxmlformats.org/spreadsheetml/2006/main" count="108" uniqueCount="66">
  <si>
    <t>Α/Α</t>
  </si>
  <si>
    <t>ΕΙΔΟΣ</t>
  </si>
  <si>
    <t>ΜΟΝΑΔΑ</t>
  </si>
  <si>
    <t>ΠΟΣΟΤΗΤΑ</t>
  </si>
  <si>
    <t>ΤΕΜΑΧΙΟ</t>
  </si>
  <si>
    <t>ΜΕΤΡΟ</t>
  </si>
  <si>
    <t xml:space="preserve">ΠΑΚΕΤΟ </t>
  </si>
  <si>
    <t>Ψαλίδι μεγάλο</t>
  </si>
  <si>
    <t xml:space="preserve"> </t>
  </si>
  <si>
    <t xml:space="preserve">Ελαστικό κορδόνι για βραχιολάκια </t>
  </si>
  <si>
    <t>ΠΑΚΕΤΟ</t>
  </si>
  <si>
    <t>TEMAXIO</t>
  </si>
  <si>
    <t>Στεφάνια από φελιζόλ μεγάλα 40 cm</t>
  </si>
  <si>
    <t xml:space="preserve">Διακοσμητικές χάντρες για κοσμήματα </t>
  </si>
  <si>
    <t>Κορδέλες Καρό 6 mm (50 m)</t>
  </si>
  <si>
    <t>Μπομπίνα λευκή υφαντού 200 g</t>
  </si>
  <si>
    <t>Καρούλια ('Ασπρο &amp; Μαύρο) - Μπομπίνες Ραπτικής</t>
  </si>
  <si>
    <t>Βελόνα ραψίματος Νο 5</t>
  </si>
  <si>
    <t>Καρούλι για τρύπωμα</t>
  </si>
  <si>
    <t>Βελόνα κλασσική μηχανής Νο 9014</t>
  </si>
  <si>
    <t>Ξύλινη συσκευή για κορδόνι</t>
  </si>
  <si>
    <t>ΤΙΜΗ ΜΟΝΑΔΑΣ ΧΩΡΙΣ ΦΠΑ</t>
  </si>
  <si>
    <t>ΦΠΑ 17%</t>
  </si>
  <si>
    <t>ΤΙΜΗ ΜΟΝΑΔΑΣ ΜΕ ΦΠΑ</t>
  </si>
  <si>
    <t>ΣΥΝΟΛΙΚΗ ΤΙΜΗ ΜΟΝΑΔΑΣ ΧΩΡΙΣ ΦΠΑ</t>
  </si>
  <si>
    <t>Λάστιχο λεπτό (10 m)</t>
  </si>
  <si>
    <t>Ξύλινα διακοσμητικά κατασκευών</t>
  </si>
  <si>
    <t>Μαλλί Macaron (Διάφορα χρώματα)</t>
  </si>
  <si>
    <t>Νήμα για μακραμέ (Διάφορα χρώματα)</t>
  </si>
  <si>
    <t>Ψαλίδι μικρό κεντήματος</t>
  </si>
  <si>
    <t>Μασουράκια (Διάφορα χρώματα)</t>
  </si>
  <si>
    <t>Μύλος για την κατασκευή κορδονιού</t>
  </si>
  <si>
    <t>Νήμα πλεξίματος  βελουτέ 100 g (Διάφορα χρώματα)</t>
  </si>
  <si>
    <t xml:space="preserve">Nήμα πλεξίματος puffy με μεγάλη θηλιά 100 g (Διάφορα χρώματα) </t>
  </si>
  <si>
    <t>Νήμα πλεξίματος χνουδωτό 100 g (Διάφορα χρώματα)</t>
  </si>
  <si>
    <t>Ποντικοουρές γυαλιστερές (πολύχρωμες)</t>
  </si>
  <si>
    <t xml:space="preserve">Kορδέλες σατέν καρούλι με φάρδος 20 mm * 25 m (λιλά, μωβ, φούξια, ροζ (2), γαλαζοπράσινο (2), μεντί, γαλάζιο, μπλε, άσπρο (2), πορτοκαλί, σομόν (2), μαύρο, ζαχαρί, καφέ (2), χρυσό) </t>
  </si>
  <si>
    <t>Kορδέλες σατέν καρούλι με φάρδος  1 cm* 25 m (κόκκινο (2), κίτρινο (2), πορτοκαλί (2), πράσινο (2), ροζ, λιλά, γαλάζιο (2), καφέ, άσπρο, μαύρο, λαχανί, γκρι, μπλε, φούξια, λιλά)</t>
  </si>
  <si>
    <t>Kορδέλες σατέν καρούλι με φάρδος  0,6 cm * 25 m (λιλά, γαλαζοπράσινο (2), έντονο ροζ, κίτρινο, ζαχαρί (2), πορτοκαλί (2), κόκκινο, πράσινο, μωβ (2), μαύρο, άσπρο, μεντί (2), χρυσό, σάπιο μήλο (2))</t>
  </si>
  <si>
    <t>Kορδέλες σατέν καρούλι με φάρδος  0,3 cm * 100 m (γαλαζοπράσινο, μπλε (2), γαλάζιο (2), φούξια (2), πράσινο, κόκκινο, ζαχαρί, σάπιο μήλο, πορτοκαλί, γκρι (2), κίτρινο, ροζ, άσπρο, μαύρο, καφέ (2))</t>
  </si>
  <si>
    <t xml:space="preserve">Kορδέλες σατέν καρούλι με φάρδος 25 mm * 25 m  (λιλά, μωβ, φούξια, ροζ (2), γαλαζοπράσινο (2), μεντί, γαλάζιο, μπλε, άσπρο (2), πορτοκαλί, σομόν (2), μαύρο, ζαχαρί, καφέ (2), χρυσό) </t>
  </si>
  <si>
    <t>Στεφάνια από φελιζόλ μεγάλα 15 cm</t>
  </si>
  <si>
    <t>Στεφάνια από φελιζόλ μεγάλα 20 cm</t>
  </si>
  <si>
    <t>ΠΡΟΜΗΘΕΙΑ ΥΛΙΚΩΝ ΕΡΓΑΣΤΗΡΙΟΥ - ΚΔΑΠ ΚΑΡΔΑΜΥΛΩΝ "ΣΥΝΕΡΓΕΙΟ" ΔΗΜΟΥ ΧΙΟΥ - 2026</t>
  </si>
  <si>
    <t>ΣΥΝΟΛΙΚΑ ΠΟΣΑ</t>
  </si>
  <si>
    <t>ΣΥΝΟΛΟ ΧΩΡΙΣ ΦΠΑ</t>
  </si>
  <si>
    <t>ΣΥΝΟΛΟ ΜΕ ΦΠΑ</t>
  </si>
  <si>
    <t xml:space="preserve">ΤΕΛΙΚΟ </t>
  </si>
  <si>
    <t>ΣΥΝΟΛΟ</t>
  </si>
  <si>
    <t>Χειροκίνητη πλεκτομηχανή με 50 βελόνες</t>
  </si>
  <si>
    <t>Χειροκίνητη πλεκτομηχανή με 100 βελόνες</t>
  </si>
  <si>
    <t>Σετ βελονάκια εργονομικά</t>
  </si>
  <si>
    <t>Φόρμες πλεξίματος για πομ - πομ των 4 τεμαχίων</t>
  </si>
  <si>
    <t xml:space="preserve">Νήμα πλεξίματος ακρυλικό κουβάρι λεπτό 50 g (Διάφορα χρώματα) </t>
  </si>
  <si>
    <t>Ύφασμα καπιτονέ (λευκό χρώμα) φάρδους 2,20 m</t>
  </si>
  <si>
    <t>Λινάτσα φάρδους 1,40 m</t>
  </si>
  <si>
    <t>Νήμα πλεξίματος πολυεστερικό 90 g (Διάφορα χρώματα)</t>
  </si>
  <si>
    <t>Κορδόνι λεπτό για λαμπάδες κουβάρι 100 m (Διάφορα χρώματα)</t>
  </si>
  <si>
    <t>Λινάτσα κορδέλα πεντάμετρη φάρδους 10 πόντων</t>
  </si>
  <si>
    <t>Τσόχα φάρδους 2 m (Μπλε χρώμα)</t>
  </si>
  <si>
    <t xml:space="preserve">Τούλια (Διάφορα χρώματα) </t>
  </si>
  <si>
    <t>Πέρλες 8 mm των 44 τμχ (Διάφορα χρώματα)</t>
  </si>
  <si>
    <t xml:space="preserve">Υφάσματα (Φάρδος: 50 πόντοι) </t>
  </si>
  <si>
    <t>Καμβάς (Σμύρνα) των 50 πόντων</t>
  </si>
  <si>
    <t>Καρίνα (Φορτσέτα) των 40 cm</t>
  </si>
  <si>
    <t>Σετ για βραχιολάκια (Κορδόνι &amp; Χάντρες)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</si>
</sst>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indexed="8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indexed="8"/>
      <name val="Arial"/>
      <family val="2"/>
      <charset val="161"/>
    </font>
    <font>
      <b/>
      <i/>
      <sz val="10"/>
      <color theme="1"/>
      <name val="Arial"/>
      <family val="2"/>
      <charset val="161"/>
    </font>
    <font>
      <b/>
      <i/>
      <sz val="10"/>
      <color indexed="8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2" fontId="0" fillId="3" borderId="1" xfId="0" applyNumberForma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164" fontId="8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6" xfId="0" applyNumberFormat="1" applyFont="1" applyFill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5"/>
  <sheetViews>
    <sheetView tabSelected="1" topLeftCell="A20" zoomScaleNormal="100" workbookViewId="0">
      <selection activeCell="R44" sqref="R44"/>
    </sheetView>
  </sheetViews>
  <sheetFormatPr defaultRowHeight="15" x14ac:dyDescent="0.25"/>
  <cols>
    <col min="1" max="1" width="8.140625" customWidth="1"/>
    <col min="2" max="2" width="78" customWidth="1"/>
    <col min="3" max="3" width="14.42578125" customWidth="1"/>
    <col min="4" max="4" width="18.42578125" customWidth="1"/>
    <col min="5" max="5" width="14.140625" customWidth="1"/>
    <col min="6" max="6" width="13.140625" customWidth="1"/>
    <col min="7" max="7" width="15" customWidth="1"/>
    <col min="8" max="8" width="15.28515625" customWidth="1"/>
  </cols>
  <sheetData>
    <row r="1" spans="1:8" s="4" customFormat="1" ht="38.25" customHeight="1" x14ac:dyDescent="0.25">
      <c r="A1" s="26" t="s">
        <v>43</v>
      </c>
      <c r="B1" s="27"/>
      <c r="C1" s="27"/>
      <c r="D1" s="27"/>
      <c r="E1" s="27"/>
      <c r="F1" s="27"/>
      <c r="G1" s="27"/>
      <c r="H1" s="27"/>
    </row>
    <row r="2" spans="1:8" ht="63" customHeight="1" x14ac:dyDescent="0.25">
      <c r="A2" s="13" t="s">
        <v>0</v>
      </c>
      <c r="B2" s="13" t="s">
        <v>1</v>
      </c>
      <c r="C2" s="13" t="s">
        <v>2</v>
      </c>
      <c r="D2" s="13" t="s">
        <v>3</v>
      </c>
      <c r="E2" s="14" t="s">
        <v>21</v>
      </c>
      <c r="F2" s="14" t="s">
        <v>24</v>
      </c>
      <c r="G2" s="14" t="s">
        <v>22</v>
      </c>
      <c r="H2" s="15" t="s">
        <v>23</v>
      </c>
    </row>
    <row r="3" spans="1:8" x14ac:dyDescent="0.25">
      <c r="A3" s="7">
        <v>1</v>
      </c>
      <c r="B3" s="21" t="s">
        <v>53</v>
      </c>
      <c r="C3" s="1" t="s">
        <v>4</v>
      </c>
      <c r="D3" s="1">
        <v>25</v>
      </c>
      <c r="E3" s="12">
        <v>1.05</v>
      </c>
      <c r="F3" s="12">
        <f t="shared" ref="F3:F48" si="0">D3*E3</f>
        <v>26.25</v>
      </c>
      <c r="G3" s="12">
        <f t="shared" ref="G3:G48" si="1">F3*17%</f>
        <v>4.4625000000000004</v>
      </c>
      <c r="H3" s="22">
        <f t="shared" ref="H3:H48" si="2">F3+G3</f>
        <v>30.712499999999999</v>
      </c>
    </row>
    <row r="4" spans="1:8" x14ac:dyDescent="0.25">
      <c r="A4" s="7">
        <v>2</v>
      </c>
      <c r="B4" s="21" t="s">
        <v>32</v>
      </c>
      <c r="C4" s="1" t="s">
        <v>4</v>
      </c>
      <c r="D4" s="1">
        <v>45</v>
      </c>
      <c r="E4" s="12">
        <v>4.0999999999999996</v>
      </c>
      <c r="F4" s="12">
        <f t="shared" si="0"/>
        <v>184.49999999999997</v>
      </c>
      <c r="G4" s="12">
        <f t="shared" si="1"/>
        <v>31.364999999999998</v>
      </c>
      <c r="H4" s="22">
        <f t="shared" si="2"/>
        <v>215.86499999999998</v>
      </c>
    </row>
    <row r="5" spans="1:8" x14ac:dyDescent="0.25">
      <c r="A5" s="7">
        <v>3</v>
      </c>
      <c r="B5" s="21" t="s">
        <v>33</v>
      </c>
      <c r="C5" s="1" t="s">
        <v>4</v>
      </c>
      <c r="D5" s="1">
        <v>45</v>
      </c>
      <c r="E5" s="12">
        <v>3.05</v>
      </c>
      <c r="F5" s="12">
        <f t="shared" si="0"/>
        <v>137.25</v>
      </c>
      <c r="G5" s="12">
        <f t="shared" si="1"/>
        <v>23.332500000000003</v>
      </c>
      <c r="H5" s="22">
        <f t="shared" si="2"/>
        <v>160.58250000000001</v>
      </c>
    </row>
    <row r="6" spans="1:8" x14ac:dyDescent="0.25">
      <c r="A6" s="7">
        <v>4</v>
      </c>
      <c r="B6" s="21" t="s">
        <v>34</v>
      </c>
      <c r="C6" s="1" t="s">
        <v>4</v>
      </c>
      <c r="D6" s="1">
        <v>20</v>
      </c>
      <c r="E6" s="12">
        <v>3.6</v>
      </c>
      <c r="F6" s="12">
        <f t="shared" si="0"/>
        <v>72</v>
      </c>
      <c r="G6" s="12">
        <f t="shared" si="1"/>
        <v>12.24</v>
      </c>
      <c r="H6" s="22">
        <f t="shared" si="2"/>
        <v>84.24</v>
      </c>
    </row>
    <row r="7" spans="1:8" x14ac:dyDescent="0.25">
      <c r="A7" s="7">
        <v>5</v>
      </c>
      <c r="B7" s="21" t="s">
        <v>56</v>
      </c>
      <c r="C7" s="1" t="s">
        <v>4</v>
      </c>
      <c r="D7" s="1">
        <v>30</v>
      </c>
      <c r="E7" s="12">
        <v>1.9</v>
      </c>
      <c r="F7" s="12">
        <f t="shared" si="0"/>
        <v>57</v>
      </c>
      <c r="G7" s="12">
        <f t="shared" si="1"/>
        <v>9.6900000000000013</v>
      </c>
      <c r="H7" s="22">
        <f t="shared" si="2"/>
        <v>66.69</v>
      </c>
    </row>
    <row r="8" spans="1:8" x14ac:dyDescent="0.25">
      <c r="A8" s="7">
        <v>6</v>
      </c>
      <c r="B8" s="23" t="s">
        <v>28</v>
      </c>
      <c r="C8" s="7" t="s">
        <v>4</v>
      </c>
      <c r="D8" s="7">
        <v>10</v>
      </c>
      <c r="E8" s="12">
        <v>4.05</v>
      </c>
      <c r="F8" s="11">
        <f t="shared" si="0"/>
        <v>40.5</v>
      </c>
      <c r="G8" s="11">
        <f t="shared" si="1"/>
        <v>6.8850000000000007</v>
      </c>
      <c r="H8" s="24">
        <f t="shared" si="2"/>
        <v>47.384999999999998</v>
      </c>
    </row>
    <row r="9" spans="1:8" x14ac:dyDescent="0.25">
      <c r="A9" s="7">
        <v>7</v>
      </c>
      <c r="B9" s="21" t="s">
        <v>27</v>
      </c>
      <c r="C9" s="1" t="s">
        <v>4</v>
      </c>
      <c r="D9" s="1">
        <v>10</v>
      </c>
      <c r="E9" s="12">
        <v>6</v>
      </c>
      <c r="F9" s="12">
        <f t="shared" si="0"/>
        <v>60</v>
      </c>
      <c r="G9" s="12">
        <f t="shared" si="1"/>
        <v>10.200000000000001</v>
      </c>
      <c r="H9" s="22">
        <f t="shared" si="2"/>
        <v>70.2</v>
      </c>
    </row>
    <row r="10" spans="1:8" x14ac:dyDescent="0.25">
      <c r="A10" s="7">
        <v>8</v>
      </c>
      <c r="B10" s="21" t="s">
        <v>35</v>
      </c>
      <c r="C10" s="1" t="s">
        <v>5</v>
      </c>
      <c r="D10" s="1">
        <v>12</v>
      </c>
      <c r="E10" s="12">
        <v>0.45</v>
      </c>
      <c r="F10" s="12">
        <f t="shared" si="0"/>
        <v>5.4</v>
      </c>
      <c r="G10" s="12">
        <f t="shared" si="1"/>
        <v>0.91800000000000015</v>
      </c>
      <c r="H10" s="22">
        <f t="shared" si="2"/>
        <v>6.3180000000000005</v>
      </c>
    </row>
    <row r="11" spans="1:8" x14ac:dyDescent="0.25">
      <c r="A11" s="7">
        <v>9</v>
      </c>
      <c r="B11" s="21" t="s">
        <v>57</v>
      </c>
      <c r="C11" s="1" t="s">
        <v>4</v>
      </c>
      <c r="D11" s="1">
        <v>4</v>
      </c>
      <c r="E11" s="12">
        <v>4.95</v>
      </c>
      <c r="F11" s="12">
        <f t="shared" si="0"/>
        <v>19.8</v>
      </c>
      <c r="G11" s="12">
        <f t="shared" si="1"/>
        <v>3.3660000000000005</v>
      </c>
      <c r="H11" s="22">
        <f t="shared" si="2"/>
        <v>23.166</v>
      </c>
    </row>
    <row r="12" spans="1:8" x14ac:dyDescent="0.25">
      <c r="A12" s="7">
        <v>10</v>
      </c>
      <c r="B12" s="21" t="s">
        <v>60</v>
      </c>
      <c r="C12" s="1" t="s">
        <v>5</v>
      </c>
      <c r="D12" s="1">
        <v>10</v>
      </c>
      <c r="E12" s="12">
        <v>1.03</v>
      </c>
      <c r="F12" s="12">
        <f t="shared" si="0"/>
        <v>10.3</v>
      </c>
      <c r="G12" s="12">
        <f t="shared" si="1"/>
        <v>1.7510000000000003</v>
      </c>
      <c r="H12" s="22">
        <f t="shared" si="2"/>
        <v>12.051000000000002</v>
      </c>
    </row>
    <row r="13" spans="1:8" x14ac:dyDescent="0.25">
      <c r="A13" s="7">
        <v>11</v>
      </c>
      <c r="B13" s="21" t="s">
        <v>7</v>
      </c>
      <c r="C13" s="1" t="s">
        <v>4</v>
      </c>
      <c r="D13" s="1">
        <v>6</v>
      </c>
      <c r="E13" s="12">
        <v>3.9</v>
      </c>
      <c r="F13" s="12">
        <f t="shared" si="0"/>
        <v>23.4</v>
      </c>
      <c r="G13" s="12">
        <f t="shared" si="1"/>
        <v>3.9780000000000002</v>
      </c>
      <c r="H13" s="22">
        <f t="shared" si="2"/>
        <v>27.378</v>
      </c>
    </row>
    <row r="14" spans="1:8" x14ac:dyDescent="0.25">
      <c r="A14" s="7">
        <v>12</v>
      </c>
      <c r="B14" s="23" t="s">
        <v>62</v>
      </c>
      <c r="C14" s="7" t="s">
        <v>5</v>
      </c>
      <c r="D14" s="7">
        <v>10</v>
      </c>
      <c r="E14" s="12">
        <v>6</v>
      </c>
      <c r="F14" s="11">
        <f t="shared" si="0"/>
        <v>60</v>
      </c>
      <c r="G14" s="11">
        <f t="shared" si="1"/>
        <v>10.200000000000001</v>
      </c>
      <c r="H14" s="24">
        <f t="shared" si="2"/>
        <v>70.2</v>
      </c>
    </row>
    <row r="15" spans="1:8" x14ac:dyDescent="0.25">
      <c r="A15" s="7">
        <v>13</v>
      </c>
      <c r="B15" s="21" t="s">
        <v>9</v>
      </c>
      <c r="C15" s="1" t="s">
        <v>4</v>
      </c>
      <c r="D15" s="1">
        <v>15</v>
      </c>
      <c r="E15" s="12">
        <v>1.95</v>
      </c>
      <c r="F15" s="12">
        <f t="shared" si="0"/>
        <v>29.25</v>
      </c>
      <c r="G15" s="12">
        <f t="shared" si="1"/>
        <v>4.9725000000000001</v>
      </c>
      <c r="H15" s="22">
        <f t="shared" si="2"/>
        <v>34.222499999999997</v>
      </c>
    </row>
    <row r="16" spans="1:8" ht="46.5" customHeight="1" x14ac:dyDescent="0.25">
      <c r="A16" s="7">
        <v>14</v>
      </c>
      <c r="B16" s="2" t="s">
        <v>36</v>
      </c>
      <c r="C16" s="1" t="s">
        <v>4</v>
      </c>
      <c r="D16" s="1">
        <v>20</v>
      </c>
      <c r="E16" s="12">
        <v>3.1</v>
      </c>
      <c r="F16" s="12">
        <f t="shared" si="0"/>
        <v>62</v>
      </c>
      <c r="G16" s="12">
        <f t="shared" si="1"/>
        <v>10.540000000000001</v>
      </c>
      <c r="H16" s="22">
        <f t="shared" si="2"/>
        <v>72.540000000000006</v>
      </c>
    </row>
    <row r="17" spans="1:33" ht="45" x14ac:dyDescent="0.25">
      <c r="A17" s="7">
        <v>15</v>
      </c>
      <c r="B17" s="2" t="s">
        <v>40</v>
      </c>
      <c r="C17" s="1" t="s">
        <v>4</v>
      </c>
      <c r="D17" s="1">
        <v>20</v>
      </c>
      <c r="E17" s="12">
        <v>4.05</v>
      </c>
      <c r="F17" s="12">
        <f t="shared" si="0"/>
        <v>81</v>
      </c>
      <c r="G17" s="12">
        <f t="shared" si="1"/>
        <v>13.770000000000001</v>
      </c>
      <c r="H17" s="22">
        <f t="shared" si="2"/>
        <v>94.77</v>
      </c>
    </row>
    <row r="18" spans="1:33" ht="45" x14ac:dyDescent="0.25">
      <c r="A18" s="7">
        <v>16</v>
      </c>
      <c r="B18" s="2" t="s">
        <v>39</v>
      </c>
      <c r="C18" s="1" t="s">
        <v>4</v>
      </c>
      <c r="D18" s="1">
        <v>20</v>
      </c>
      <c r="E18" s="12">
        <v>4.05</v>
      </c>
      <c r="F18" s="12">
        <f t="shared" si="0"/>
        <v>81</v>
      </c>
      <c r="G18" s="12">
        <f t="shared" si="1"/>
        <v>13.770000000000001</v>
      </c>
      <c r="H18" s="22">
        <f t="shared" si="2"/>
        <v>94.77</v>
      </c>
    </row>
    <row r="19" spans="1:33" ht="45" x14ac:dyDescent="0.25">
      <c r="A19" s="7">
        <v>17</v>
      </c>
      <c r="B19" s="2" t="s">
        <v>38</v>
      </c>
      <c r="C19" s="1" t="s">
        <v>4</v>
      </c>
      <c r="D19" s="1">
        <v>20</v>
      </c>
      <c r="E19" s="12">
        <v>1.45</v>
      </c>
      <c r="F19" s="12">
        <f t="shared" si="0"/>
        <v>29</v>
      </c>
      <c r="G19" s="12">
        <f t="shared" si="1"/>
        <v>4.9300000000000006</v>
      </c>
      <c r="H19" s="22">
        <f t="shared" si="2"/>
        <v>33.93</v>
      </c>
    </row>
    <row r="20" spans="1:33" ht="45" x14ac:dyDescent="0.25">
      <c r="A20" s="7">
        <v>18</v>
      </c>
      <c r="B20" s="3" t="s">
        <v>37</v>
      </c>
      <c r="C20" s="1" t="s">
        <v>4</v>
      </c>
      <c r="D20" s="1">
        <v>20</v>
      </c>
      <c r="E20" s="12">
        <v>2</v>
      </c>
      <c r="F20" s="12">
        <f t="shared" si="0"/>
        <v>40</v>
      </c>
      <c r="G20" s="12">
        <f t="shared" si="1"/>
        <v>6.8000000000000007</v>
      </c>
      <c r="H20" s="22">
        <f t="shared" si="2"/>
        <v>46.8</v>
      </c>
    </row>
    <row r="21" spans="1:33" s="5" customFormat="1" x14ac:dyDescent="0.25">
      <c r="A21" s="7">
        <v>19</v>
      </c>
      <c r="B21" s="3" t="s">
        <v>14</v>
      </c>
      <c r="C21" s="7" t="s">
        <v>11</v>
      </c>
      <c r="D21" s="7">
        <v>8</v>
      </c>
      <c r="E21" s="12">
        <v>4.05</v>
      </c>
      <c r="F21" s="11">
        <f t="shared" si="0"/>
        <v>32.4</v>
      </c>
      <c r="G21" s="11">
        <f t="shared" si="1"/>
        <v>5.508</v>
      </c>
      <c r="H21" s="24">
        <f t="shared" si="2"/>
        <v>37.908000000000001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x14ac:dyDescent="0.25">
      <c r="A22" s="7">
        <v>20</v>
      </c>
      <c r="B22" s="21" t="s">
        <v>25</v>
      </c>
      <c r="C22" s="1" t="s">
        <v>4</v>
      </c>
      <c r="D22" s="1">
        <v>2</v>
      </c>
      <c r="E22" s="12">
        <v>5.8</v>
      </c>
      <c r="F22" s="12">
        <f t="shared" si="0"/>
        <v>11.6</v>
      </c>
      <c r="G22" s="12">
        <f t="shared" si="1"/>
        <v>1.972</v>
      </c>
      <c r="H22" s="22">
        <f t="shared" si="2"/>
        <v>13.571999999999999</v>
      </c>
    </row>
    <row r="23" spans="1:33" x14ac:dyDescent="0.25">
      <c r="A23" s="7">
        <v>21</v>
      </c>
      <c r="B23" s="21" t="s">
        <v>41</v>
      </c>
      <c r="C23" s="1" t="s">
        <v>4</v>
      </c>
      <c r="D23" s="1">
        <v>100</v>
      </c>
      <c r="E23" s="12">
        <v>1</v>
      </c>
      <c r="F23" s="12">
        <f t="shared" si="0"/>
        <v>100</v>
      </c>
      <c r="G23" s="12">
        <f t="shared" si="1"/>
        <v>17</v>
      </c>
      <c r="H23" s="22">
        <f t="shared" si="2"/>
        <v>117</v>
      </c>
    </row>
    <row r="24" spans="1:33" x14ac:dyDescent="0.25">
      <c r="A24" s="7">
        <v>22</v>
      </c>
      <c r="B24" s="21" t="s">
        <v>42</v>
      </c>
      <c r="C24" s="1" t="s">
        <v>4</v>
      </c>
      <c r="D24" s="1">
        <v>20</v>
      </c>
      <c r="E24" s="12">
        <v>1.5</v>
      </c>
      <c r="F24" s="12">
        <f t="shared" si="0"/>
        <v>30</v>
      </c>
      <c r="G24" s="12">
        <f t="shared" si="1"/>
        <v>5.1000000000000005</v>
      </c>
      <c r="H24" s="22">
        <f t="shared" si="2"/>
        <v>35.1</v>
      </c>
    </row>
    <row r="25" spans="1:33" x14ac:dyDescent="0.25">
      <c r="A25" s="7">
        <v>23</v>
      </c>
      <c r="B25" s="21" t="s">
        <v>12</v>
      </c>
      <c r="C25" s="1" t="s">
        <v>4</v>
      </c>
      <c r="D25" s="1">
        <v>10</v>
      </c>
      <c r="E25" s="12">
        <v>4</v>
      </c>
      <c r="F25" s="12">
        <f t="shared" si="0"/>
        <v>40</v>
      </c>
      <c r="G25" s="12">
        <f t="shared" si="1"/>
        <v>6.8000000000000007</v>
      </c>
      <c r="H25" s="22">
        <f t="shared" si="2"/>
        <v>46.8</v>
      </c>
    </row>
    <row r="26" spans="1:33" x14ac:dyDescent="0.25">
      <c r="A26" s="7">
        <v>24</v>
      </c>
      <c r="B26" s="21" t="s">
        <v>61</v>
      </c>
      <c r="C26" s="1" t="s">
        <v>10</v>
      </c>
      <c r="D26" s="1">
        <v>80</v>
      </c>
      <c r="E26" s="12">
        <v>3.6</v>
      </c>
      <c r="F26" s="12">
        <f t="shared" si="0"/>
        <v>288</v>
      </c>
      <c r="G26" s="12">
        <f t="shared" si="1"/>
        <v>48.96</v>
      </c>
      <c r="H26" s="22">
        <f t="shared" si="2"/>
        <v>336.96</v>
      </c>
    </row>
    <row r="27" spans="1:33" x14ac:dyDescent="0.25">
      <c r="A27" s="7">
        <v>25</v>
      </c>
      <c r="B27" s="21" t="s">
        <v>13</v>
      </c>
      <c r="C27" s="1" t="s">
        <v>6</v>
      </c>
      <c r="D27" s="1">
        <v>10</v>
      </c>
      <c r="E27" s="12">
        <v>1.5</v>
      </c>
      <c r="F27" s="12">
        <f t="shared" si="0"/>
        <v>15</v>
      </c>
      <c r="G27" s="12">
        <f t="shared" si="1"/>
        <v>2.5500000000000003</v>
      </c>
      <c r="H27" s="22">
        <f t="shared" si="2"/>
        <v>17.55</v>
      </c>
    </row>
    <row r="28" spans="1:33" x14ac:dyDescent="0.25">
      <c r="A28" s="7">
        <v>26</v>
      </c>
      <c r="B28" s="23" t="s">
        <v>30</v>
      </c>
      <c r="C28" s="7" t="s">
        <v>4</v>
      </c>
      <c r="D28" s="7">
        <v>5</v>
      </c>
      <c r="E28" s="12">
        <v>0.95</v>
      </c>
      <c r="F28" s="11">
        <f t="shared" si="0"/>
        <v>4.75</v>
      </c>
      <c r="G28" s="11">
        <f t="shared" si="1"/>
        <v>0.80750000000000011</v>
      </c>
      <c r="H28" s="24">
        <f t="shared" si="2"/>
        <v>5.5575000000000001</v>
      </c>
    </row>
    <row r="29" spans="1:33" x14ac:dyDescent="0.25">
      <c r="A29" s="7">
        <v>27</v>
      </c>
      <c r="B29" s="23" t="s">
        <v>16</v>
      </c>
      <c r="C29" s="7" t="s">
        <v>4</v>
      </c>
      <c r="D29" s="7">
        <v>2</v>
      </c>
      <c r="E29" s="12">
        <v>2.5499999999999998</v>
      </c>
      <c r="F29" s="11">
        <f t="shared" si="0"/>
        <v>5.0999999999999996</v>
      </c>
      <c r="G29" s="11">
        <f t="shared" si="1"/>
        <v>0.86699999999999999</v>
      </c>
      <c r="H29" s="24">
        <f t="shared" si="2"/>
        <v>5.9669999999999996</v>
      </c>
    </row>
    <row r="30" spans="1:33" x14ac:dyDescent="0.25">
      <c r="A30" s="7">
        <v>28</v>
      </c>
      <c r="B30" s="23" t="s">
        <v>15</v>
      </c>
      <c r="C30" s="7" t="s">
        <v>4</v>
      </c>
      <c r="D30" s="7">
        <v>2</v>
      </c>
      <c r="E30" s="12">
        <v>8.75</v>
      </c>
      <c r="F30" s="11">
        <f t="shared" si="0"/>
        <v>17.5</v>
      </c>
      <c r="G30" s="11">
        <f t="shared" si="1"/>
        <v>2.9750000000000001</v>
      </c>
      <c r="H30" s="24">
        <f t="shared" si="2"/>
        <v>20.475000000000001</v>
      </c>
    </row>
    <row r="31" spans="1:33" x14ac:dyDescent="0.25">
      <c r="A31" s="7">
        <v>29</v>
      </c>
      <c r="B31" s="23" t="s">
        <v>29</v>
      </c>
      <c r="C31" s="7" t="s">
        <v>4</v>
      </c>
      <c r="D31" s="7">
        <v>2</v>
      </c>
      <c r="E31" s="12">
        <v>4.05</v>
      </c>
      <c r="F31" s="11">
        <f t="shared" si="0"/>
        <v>8.1</v>
      </c>
      <c r="G31" s="11">
        <f t="shared" si="1"/>
        <v>1.377</v>
      </c>
      <c r="H31" s="24">
        <f t="shared" si="2"/>
        <v>9.4770000000000003</v>
      </c>
    </row>
    <row r="32" spans="1:33" x14ac:dyDescent="0.25">
      <c r="A32" s="7">
        <v>30</v>
      </c>
      <c r="B32" s="23" t="s">
        <v>19</v>
      </c>
      <c r="C32" s="7" t="s">
        <v>4</v>
      </c>
      <c r="D32" s="7">
        <v>1</v>
      </c>
      <c r="E32" s="12">
        <v>3.5</v>
      </c>
      <c r="F32" s="11">
        <f t="shared" si="0"/>
        <v>3.5</v>
      </c>
      <c r="G32" s="11">
        <f t="shared" si="1"/>
        <v>0.59500000000000008</v>
      </c>
      <c r="H32" s="24">
        <f t="shared" si="2"/>
        <v>4.0949999999999998</v>
      </c>
    </row>
    <row r="33" spans="1:8" x14ac:dyDescent="0.25">
      <c r="A33" s="7">
        <v>31</v>
      </c>
      <c r="B33" s="23" t="s">
        <v>17</v>
      </c>
      <c r="C33" s="7" t="s">
        <v>4</v>
      </c>
      <c r="D33" s="7">
        <v>2</v>
      </c>
      <c r="E33" s="12">
        <v>2.5</v>
      </c>
      <c r="F33" s="11">
        <f t="shared" si="0"/>
        <v>5</v>
      </c>
      <c r="G33" s="11">
        <f t="shared" si="1"/>
        <v>0.85000000000000009</v>
      </c>
      <c r="H33" s="24">
        <f t="shared" si="2"/>
        <v>5.85</v>
      </c>
    </row>
    <row r="34" spans="1:8" x14ac:dyDescent="0.25">
      <c r="A34" s="7">
        <v>32</v>
      </c>
      <c r="B34" s="23" t="s">
        <v>18</v>
      </c>
      <c r="C34" s="7" t="s">
        <v>4</v>
      </c>
      <c r="D34" s="7">
        <v>3</v>
      </c>
      <c r="E34" s="12">
        <v>1.55</v>
      </c>
      <c r="F34" s="11">
        <f t="shared" si="0"/>
        <v>4.6500000000000004</v>
      </c>
      <c r="G34" s="11">
        <f t="shared" si="1"/>
        <v>0.79050000000000009</v>
      </c>
      <c r="H34" s="24">
        <f t="shared" si="2"/>
        <v>5.4405000000000001</v>
      </c>
    </row>
    <row r="35" spans="1:8" x14ac:dyDescent="0.25">
      <c r="A35" s="7">
        <v>33</v>
      </c>
      <c r="B35" s="23" t="s">
        <v>20</v>
      </c>
      <c r="C35" s="7" t="s">
        <v>4</v>
      </c>
      <c r="D35" s="7">
        <v>3</v>
      </c>
      <c r="E35" s="12">
        <v>9.25</v>
      </c>
      <c r="F35" s="11">
        <f t="shared" si="0"/>
        <v>27.75</v>
      </c>
      <c r="G35" s="11">
        <f t="shared" si="1"/>
        <v>4.7175000000000002</v>
      </c>
      <c r="H35" s="24">
        <f t="shared" si="2"/>
        <v>32.467500000000001</v>
      </c>
    </row>
    <row r="36" spans="1:8" x14ac:dyDescent="0.25">
      <c r="A36" s="7">
        <v>34</v>
      </c>
      <c r="B36" s="21" t="s">
        <v>31</v>
      </c>
      <c r="C36" s="1" t="s">
        <v>4</v>
      </c>
      <c r="D36" s="1">
        <v>2</v>
      </c>
      <c r="E36" s="12">
        <v>20.5</v>
      </c>
      <c r="F36" s="12">
        <f t="shared" si="0"/>
        <v>41</v>
      </c>
      <c r="G36" s="12">
        <f t="shared" si="1"/>
        <v>6.9700000000000006</v>
      </c>
      <c r="H36" s="24">
        <f t="shared" si="2"/>
        <v>47.97</v>
      </c>
    </row>
    <row r="37" spans="1:8" x14ac:dyDescent="0.25">
      <c r="A37" s="7">
        <v>35</v>
      </c>
      <c r="B37" s="21" t="s">
        <v>49</v>
      </c>
      <c r="C37" s="1" t="s">
        <v>4</v>
      </c>
      <c r="D37" s="1">
        <v>1</v>
      </c>
      <c r="E37" s="12">
        <v>69</v>
      </c>
      <c r="F37" s="12">
        <f t="shared" si="0"/>
        <v>69</v>
      </c>
      <c r="G37" s="12">
        <f t="shared" si="1"/>
        <v>11.73</v>
      </c>
      <c r="H37" s="24">
        <f t="shared" si="2"/>
        <v>80.73</v>
      </c>
    </row>
    <row r="38" spans="1:8" x14ac:dyDescent="0.25">
      <c r="A38" s="7">
        <v>36</v>
      </c>
      <c r="B38" s="21" t="s">
        <v>50</v>
      </c>
      <c r="C38" s="1" t="s">
        <v>4</v>
      </c>
      <c r="D38" s="1">
        <v>1</v>
      </c>
      <c r="E38" s="12">
        <v>99</v>
      </c>
      <c r="F38" s="12">
        <f t="shared" si="0"/>
        <v>99</v>
      </c>
      <c r="G38" s="12">
        <f t="shared" si="1"/>
        <v>16.830000000000002</v>
      </c>
      <c r="H38" s="24">
        <f t="shared" si="2"/>
        <v>115.83</v>
      </c>
    </row>
    <row r="39" spans="1:8" x14ac:dyDescent="0.25">
      <c r="A39" s="7">
        <v>37</v>
      </c>
      <c r="B39" s="21" t="s">
        <v>51</v>
      </c>
      <c r="C39" s="1" t="s">
        <v>10</v>
      </c>
      <c r="D39" s="1">
        <v>1</v>
      </c>
      <c r="E39" s="12">
        <v>30</v>
      </c>
      <c r="F39" s="12">
        <f t="shared" si="0"/>
        <v>30</v>
      </c>
      <c r="G39" s="12">
        <f t="shared" si="1"/>
        <v>5.1000000000000005</v>
      </c>
      <c r="H39" s="24">
        <f t="shared" si="2"/>
        <v>35.1</v>
      </c>
    </row>
    <row r="40" spans="1:8" x14ac:dyDescent="0.25">
      <c r="A40" s="7">
        <v>38</v>
      </c>
      <c r="B40" s="21" t="s">
        <v>64</v>
      </c>
      <c r="C40" s="1" t="s">
        <v>5</v>
      </c>
      <c r="D40" s="1">
        <v>1</v>
      </c>
      <c r="E40" s="12">
        <v>3.95</v>
      </c>
      <c r="F40" s="12">
        <f t="shared" si="0"/>
        <v>3.95</v>
      </c>
      <c r="G40" s="12">
        <f t="shared" si="1"/>
        <v>0.6715000000000001</v>
      </c>
      <c r="H40" s="24">
        <f t="shared" si="2"/>
        <v>4.6215000000000002</v>
      </c>
    </row>
    <row r="41" spans="1:8" x14ac:dyDescent="0.25">
      <c r="A41" s="7">
        <v>39</v>
      </c>
      <c r="B41" s="21" t="s">
        <v>63</v>
      </c>
      <c r="C41" s="1" t="s">
        <v>5</v>
      </c>
      <c r="D41" s="1">
        <v>3</v>
      </c>
      <c r="E41" s="12">
        <v>7.1</v>
      </c>
      <c r="F41" s="12">
        <f t="shared" si="0"/>
        <v>21.299999999999997</v>
      </c>
      <c r="G41" s="12">
        <f t="shared" si="1"/>
        <v>3.621</v>
      </c>
      <c r="H41" s="24">
        <f t="shared" si="2"/>
        <v>24.920999999999996</v>
      </c>
    </row>
    <row r="42" spans="1:8" x14ac:dyDescent="0.25">
      <c r="A42" s="7">
        <v>40</v>
      </c>
      <c r="B42" s="21" t="s">
        <v>52</v>
      </c>
      <c r="C42" s="1" t="s">
        <v>10</v>
      </c>
      <c r="D42" s="1">
        <v>1</v>
      </c>
      <c r="E42" s="12">
        <v>11.75</v>
      </c>
      <c r="F42" s="12">
        <f t="shared" si="0"/>
        <v>11.75</v>
      </c>
      <c r="G42" s="12">
        <f t="shared" si="1"/>
        <v>1.9975000000000001</v>
      </c>
      <c r="H42" s="24">
        <f t="shared" si="2"/>
        <v>13.7475</v>
      </c>
    </row>
    <row r="43" spans="1:8" x14ac:dyDescent="0.25">
      <c r="A43" s="7">
        <v>41</v>
      </c>
      <c r="B43" s="21" t="s">
        <v>54</v>
      </c>
      <c r="C43" s="1" t="s">
        <v>5</v>
      </c>
      <c r="D43" s="1">
        <v>2</v>
      </c>
      <c r="E43" s="12">
        <v>20</v>
      </c>
      <c r="F43" s="12">
        <f t="shared" si="0"/>
        <v>40</v>
      </c>
      <c r="G43" s="12">
        <f t="shared" si="1"/>
        <v>6.8000000000000007</v>
      </c>
      <c r="H43" s="24">
        <f t="shared" si="2"/>
        <v>46.8</v>
      </c>
    </row>
    <row r="44" spans="1:8" x14ac:dyDescent="0.25">
      <c r="A44" s="7">
        <v>42</v>
      </c>
      <c r="B44" s="21" t="s">
        <v>58</v>
      </c>
      <c r="C44" s="1" t="s">
        <v>4</v>
      </c>
      <c r="D44" s="1">
        <v>2</v>
      </c>
      <c r="E44" s="12">
        <v>5.25</v>
      </c>
      <c r="F44" s="12">
        <f t="shared" si="0"/>
        <v>10.5</v>
      </c>
      <c r="G44" s="12">
        <f t="shared" si="1"/>
        <v>1.7850000000000001</v>
      </c>
      <c r="H44" s="24">
        <f t="shared" si="2"/>
        <v>12.285</v>
      </c>
    </row>
    <row r="45" spans="1:8" x14ac:dyDescent="0.25">
      <c r="A45" s="7">
        <v>43</v>
      </c>
      <c r="B45" s="21" t="s">
        <v>55</v>
      </c>
      <c r="C45" s="1" t="s">
        <v>5</v>
      </c>
      <c r="D45" s="1">
        <v>4</v>
      </c>
      <c r="E45" s="12">
        <v>5.75</v>
      </c>
      <c r="F45" s="12">
        <f t="shared" si="0"/>
        <v>23</v>
      </c>
      <c r="G45" s="12">
        <f t="shared" si="1"/>
        <v>3.91</v>
      </c>
      <c r="H45" s="24">
        <f t="shared" si="2"/>
        <v>26.91</v>
      </c>
    </row>
    <row r="46" spans="1:8" x14ac:dyDescent="0.25">
      <c r="A46" s="7">
        <v>44</v>
      </c>
      <c r="B46" s="21" t="s">
        <v>59</v>
      </c>
      <c r="C46" s="1" t="s">
        <v>5</v>
      </c>
      <c r="D46" s="1">
        <v>3</v>
      </c>
      <c r="E46" s="12">
        <v>9.8000000000000007</v>
      </c>
      <c r="F46" s="12">
        <f t="shared" si="0"/>
        <v>29.400000000000002</v>
      </c>
      <c r="G46" s="12">
        <f t="shared" si="1"/>
        <v>4.9980000000000011</v>
      </c>
      <c r="H46" s="24">
        <f t="shared" si="2"/>
        <v>34.398000000000003</v>
      </c>
    </row>
    <row r="47" spans="1:8" x14ac:dyDescent="0.25">
      <c r="A47" s="7">
        <v>45</v>
      </c>
      <c r="B47" s="21" t="s">
        <v>65</v>
      </c>
      <c r="C47" s="1" t="s">
        <v>10</v>
      </c>
      <c r="D47" s="1">
        <v>2</v>
      </c>
      <c r="E47" s="12">
        <v>13.5</v>
      </c>
      <c r="F47" s="12">
        <f t="shared" si="0"/>
        <v>27</v>
      </c>
      <c r="G47" s="12">
        <f t="shared" si="1"/>
        <v>4.5900000000000007</v>
      </c>
      <c r="H47" s="24">
        <f t="shared" si="2"/>
        <v>31.59</v>
      </c>
    </row>
    <row r="48" spans="1:8" x14ac:dyDescent="0.25">
      <c r="A48" s="7">
        <v>46</v>
      </c>
      <c r="B48" s="21" t="s">
        <v>26</v>
      </c>
      <c r="C48" s="1" t="s">
        <v>10</v>
      </c>
      <c r="D48" s="1">
        <v>8</v>
      </c>
      <c r="E48" s="12">
        <v>5.5</v>
      </c>
      <c r="F48" s="12">
        <f t="shared" si="0"/>
        <v>44</v>
      </c>
      <c r="G48" s="12">
        <f t="shared" si="1"/>
        <v>7.48</v>
      </c>
      <c r="H48" s="22">
        <f t="shared" si="2"/>
        <v>51.480000000000004</v>
      </c>
    </row>
    <row r="49" spans="1:8" ht="43.5" customHeight="1" x14ac:dyDescent="0.25">
      <c r="A49" s="8"/>
      <c r="C49" s="9"/>
      <c r="D49" s="18" t="s">
        <v>44</v>
      </c>
      <c r="E49" s="25">
        <f>SUM(E3:E48)</f>
        <v>412.33000000000004</v>
      </c>
      <c r="F49" s="25">
        <f>SUM(F3:F48)</f>
        <v>2061.8999999999996</v>
      </c>
      <c r="G49" s="25">
        <f>SUM(G3:G48)</f>
        <v>350.52300000000025</v>
      </c>
      <c r="H49" s="25">
        <f>SUM(H3:H48)</f>
        <v>2412.4229999999998</v>
      </c>
    </row>
    <row r="50" spans="1:8" ht="33" customHeight="1" x14ac:dyDescent="0.25">
      <c r="D50" s="16"/>
      <c r="E50" s="17"/>
      <c r="F50" s="28" t="s">
        <v>45</v>
      </c>
      <c r="G50" s="29"/>
      <c r="H50" s="25">
        <v>2061.9</v>
      </c>
    </row>
    <row r="51" spans="1:8" x14ac:dyDescent="0.25">
      <c r="D51" s="16"/>
      <c r="E51" s="17"/>
      <c r="F51" s="30" t="s">
        <v>22</v>
      </c>
      <c r="G51" s="31"/>
      <c r="H51" s="25">
        <f>H50*17%</f>
        <v>350.52300000000002</v>
      </c>
    </row>
    <row r="52" spans="1:8" ht="33" customHeight="1" x14ac:dyDescent="0.25">
      <c r="B52" t="s">
        <v>8</v>
      </c>
      <c r="D52" s="16"/>
      <c r="E52" s="17"/>
      <c r="F52" s="30" t="s">
        <v>46</v>
      </c>
      <c r="G52" s="31"/>
      <c r="H52" s="25">
        <f>H50+H51</f>
        <v>2412.4230000000002</v>
      </c>
    </row>
    <row r="53" spans="1:8" x14ac:dyDescent="0.25">
      <c r="H53" s="10"/>
    </row>
    <row r="54" spans="1:8" x14ac:dyDescent="0.25">
      <c r="G54" s="19" t="s">
        <v>47</v>
      </c>
      <c r="H54" s="32">
        <v>2412.4230000000002</v>
      </c>
    </row>
    <row r="55" spans="1:8" x14ac:dyDescent="0.25">
      <c r="G55" s="20" t="s">
        <v>48</v>
      </c>
      <c r="H55" s="33"/>
    </row>
  </sheetData>
  <mergeCells count="5">
    <mergeCell ref="A1:H1"/>
    <mergeCell ref="F50:G50"/>
    <mergeCell ref="F51:G51"/>
    <mergeCell ref="F52:G52"/>
    <mergeCell ref="H54:H55"/>
  </mergeCells>
  <pageMargins left="0.70866141732283472" right="1.1023622047244095" top="0.74803149606299213" bottom="0.74803149606299213" header="0.31496062992125984" footer="0.31496062992125984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2026-05-13T06:43:37Z</dcterms:modified>
</cp:coreProperties>
</file>